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4.3-Octombrie\SITE\"/>
    </mc:Choice>
  </mc:AlternateContent>
  <xr:revisionPtr revIDLastSave="0" documentId="13_ncr:1_{F8F74F06-FB68-4B90-9B5B-6DBD293BF0CE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7" i="6" l="1"/>
  <c r="AT11" i="6" l="1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Q33" i="6"/>
  <c r="AP33" i="6"/>
  <c r="AT8" i="6" l="1"/>
  <c r="AT9" i="6"/>
  <c r="AT10" i="6"/>
  <c r="AT33" i="6" l="1"/>
  <c r="AS33" i="6"/>
  <c r="AR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F2" i="6" s="1"/>
  <c r="I33" i="6"/>
  <c r="H33" i="6"/>
  <c r="G33" i="6"/>
</calcChain>
</file>

<file path=xl/sharedStrings.xml><?xml version="1.0" encoding="utf-8"?>
<sst xmlns="http://schemas.openxmlformats.org/spreadsheetml/2006/main" count="159" uniqueCount="73">
  <si>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</si>
  <si>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</si>
  <si>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</si>
  <si>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</si>
  <si>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</si>
  <si>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</si>
  <si>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</si>
  <si>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</si>
  <si>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</si>
  <si>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</si>
  <si>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</si>
  <si>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</si>
  <si>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</si>
  <si>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</si>
  <si>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</si>
  <si>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</si>
  <si>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</si>
  <si>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</si>
  <si>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>CRISTESTII CICEULUI</t>
  </si>
  <si>
    <t>URIU</t>
  </si>
  <si>
    <t xml:space="preserve">STR. ., 186, </t>
  </si>
  <si>
    <t xml:space="preserve">STR. ., 185, </t>
  </si>
  <si>
    <t>STR. ., 63, A</t>
  </si>
  <si>
    <t xml:space="preserve">STR. ., 333, </t>
  </si>
  <si>
    <t xml:space="preserve">STR. ., 61, </t>
  </si>
  <si>
    <t xml:space="preserve">STR. ., 87, </t>
  </si>
  <si>
    <t xml:space="preserve">STR. , 151, </t>
  </si>
  <si>
    <t>mm</t>
  </si>
  <si>
    <t>LOT BN6 - JUD. BISTRITA NASAUD</t>
  </si>
  <si>
    <t xml:space="preserve">1. Valoarea totala a investiei cuprind cheltuielile necesare pentru intocmirea proiectului tehnic, inclusiv documentatiile si taxele aferente avizelor, acordurilor, autorizatiilor si a studiilor de teren (dupa caz), respectiv cheltuilelile pentru executia obiectivului. </t>
  </si>
  <si>
    <t xml:space="preserve"> PT+DTAC conducta GN</t>
  </si>
  <si>
    <t>PT racord GN</t>
  </si>
  <si>
    <t>Documentatii pt. obtinerea avizelor / acordurilor</t>
  </si>
  <si>
    <t>Contravaloare avize / acorduri</t>
  </si>
  <si>
    <t>Studii de teren (ridicare topografica, studiu geotehnic)</t>
  </si>
  <si>
    <t>Executie conducta GN - zona vegetala (inclusiv refacere teren)</t>
  </si>
  <si>
    <t>Executie conducta GN - macadam (inclusiv refacere teren)</t>
  </si>
  <si>
    <t>Executie conducta GN - beton (inclusiv refacere teren)</t>
  </si>
  <si>
    <t>Executie conducta GN - asfalt (inclusiv refacere teren)</t>
  </si>
  <si>
    <t>Executie conducta distributie cu tub de protectie PE prin foraj dirijat</t>
  </si>
  <si>
    <t>Executie conducta distributie cu tub de protectie OL prin foraj dirijat</t>
  </si>
  <si>
    <t>Executie conducta distributie cu tub de protectie PE prin sapatura deschisa</t>
  </si>
  <si>
    <t>Executie conducta distributie cu tub de protectie OL prin sapatura deschisa</t>
  </si>
  <si>
    <t>Conducta distributie OL montaj suprateran</t>
  </si>
  <si>
    <t>Executie racord GN - zona vegetala (inclusiv refacere teren)</t>
  </si>
  <si>
    <t>Executie racord GN - macadam (inclusiv refacere teren)</t>
  </si>
  <si>
    <t>Executie racord GN - beton (inclusiv refacere teren)</t>
  </si>
  <si>
    <t>Executie racord GN - asfalt (inclusiv refacere teren)</t>
  </si>
  <si>
    <t>Executie racord GN OL suprateran</t>
  </si>
  <si>
    <t>total lei</t>
  </si>
  <si>
    <t>m</t>
  </si>
  <si>
    <t>STR. .329/L1</t>
  </si>
  <si>
    <t>STR. .319/B3</t>
  </si>
  <si>
    <t>STR. .127</t>
  </si>
  <si>
    <t>STR. .95</t>
  </si>
  <si>
    <t>STR. .84</t>
  </si>
  <si>
    <t>STR. .329L2</t>
  </si>
  <si>
    <t>STR. .329/M1</t>
  </si>
  <si>
    <t>STR. .392U</t>
  </si>
  <si>
    <t>STR. .152</t>
  </si>
  <si>
    <t>STR. .25</t>
  </si>
  <si>
    <t>STR. .136</t>
  </si>
  <si>
    <t>STR. .178</t>
  </si>
  <si>
    <t>STR. .321</t>
  </si>
  <si>
    <t>STR. .14</t>
  </si>
  <si>
    <t>STR. .329V</t>
  </si>
  <si>
    <t>STR. .162</t>
  </si>
  <si>
    <t xml:space="preserve">STR. .149 </t>
  </si>
  <si>
    <t>TOTAL GENERAL OFERTANT</t>
  </si>
  <si>
    <r>
      <t xml:space="preserve">Executie racord GN  - subtraversare </t>
    </r>
    <r>
      <rPr>
        <b/>
        <sz val="11"/>
        <rFont val="Calibri"/>
        <family val="2"/>
        <scheme val="minor"/>
      </rPr>
      <t>drum</t>
    </r>
    <r>
      <rPr>
        <b/>
        <sz val="11"/>
        <rFont val="Calibri"/>
        <family val="2"/>
        <charset val="238"/>
        <scheme val="minor"/>
      </rPr>
      <t xml:space="preserve"> / curs de apa</t>
    </r>
  </si>
  <si>
    <t>329M2/1</t>
  </si>
  <si>
    <t>329/N2</t>
  </si>
  <si>
    <r>
      <t>SECTIUNE OFERTANT</t>
    </r>
    <r>
      <rPr>
        <b/>
        <sz val="11"/>
        <color rgb="FFCC0000"/>
        <rFont val="Calibri"/>
        <family val="2"/>
        <scheme val="minor"/>
      </rPr>
      <t xml:space="preserve"> - se completeaza valoarea totala doar in celulele evidentiate cu culoarea verde!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</si>
</sst>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rgb="FFCC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4" fontId="2" fillId="0" borderId="5" xfId="3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2" fillId="0" borderId="6" xfId="2" applyNumberFormat="1" applyFont="1" applyBorder="1" applyAlignment="1">
      <alignment horizontal="center" vertical="center" wrapText="1"/>
    </xf>
    <xf numFmtId="4" fontId="2" fillId="0" borderId="3" xfId="2" applyNumberFormat="1" applyFont="1" applyBorder="1" applyAlignment="1">
      <alignment horizontal="center" vertical="center" wrapText="1"/>
    </xf>
    <xf numFmtId="4" fontId="2" fillId="0" borderId="7" xfId="2" applyNumberFormat="1" applyFont="1" applyBorder="1" applyAlignment="1">
      <alignment horizontal="center" vertical="center" wrapText="1"/>
    </xf>
    <xf numFmtId="4" fontId="2" fillId="0" borderId="8" xfId="2" applyNumberFormat="1" applyFont="1" applyBorder="1" applyAlignment="1">
      <alignment horizontal="center" vertical="center" wrapText="1"/>
    </xf>
    <xf numFmtId="2" fontId="2" fillId="0" borderId="2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4" fontId="2" fillId="0" borderId="5" xfId="2" applyNumberFormat="1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FF99"/>
      <color rgb="FFFF9900"/>
      <color rgb="FFBB0594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9"/>
  <sheetViews>
    <sheetView tabSelected="1" zoomScaleNormal="100" workbookViewId="0">
      <pane xSplit="10" ySplit="6" topLeftCell="K7" activePane="bottomRight" state="frozen"/>
      <selection pane="topRight" activeCell="M1" sqref="M1"/>
      <selection pane="bottomLeft" activeCell="A7" sqref="A7"/>
      <selection pane="bottomRight" activeCell="D20" sqref="D20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5" customWidth="1"/>
    <col min="7" max="7" width="10.33203125" customWidth="1"/>
    <col min="8" max="8" width="9.6640625" customWidth="1"/>
    <col min="9" max="9" width="10.33203125" customWidth="1"/>
    <col min="10" max="15" width="12.6640625" customWidth="1"/>
    <col min="16" max="16" width="10.6640625" customWidth="1"/>
    <col min="17" max="17" width="12.6640625" customWidth="1"/>
    <col min="18" max="18" width="10.6640625" customWidth="1"/>
    <col min="19" max="19" width="12.6640625" customWidth="1"/>
    <col min="20" max="20" width="10.6640625" customWidth="1"/>
    <col min="21" max="21" width="12.6640625" customWidth="1"/>
    <col min="22" max="22" width="10.6640625" customWidth="1"/>
    <col min="23" max="23" width="12.6640625" customWidth="1"/>
    <col min="24" max="24" width="10.6640625" customWidth="1"/>
    <col min="25" max="25" width="12.6640625" customWidth="1"/>
    <col min="26" max="26" width="10.6640625" customWidth="1"/>
    <col min="27" max="27" width="12.6640625" customWidth="1"/>
    <col min="28" max="28" width="10.6640625" customWidth="1"/>
    <col min="29" max="29" width="12.6640625" customWidth="1"/>
    <col min="30" max="30" width="10.6640625" customWidth="1"/>
    <col min="31" max="31" width="12.6640625" customWidth="1"/>
    <col min="32" max="32" width="10.6640625" customWidth="1"/>
    <col min="33" max="33" width="12.6640625" customWidth="1"/>
    <col min="34" max="34" width="10.6640625" customWidth="1"/>
    <col min="35" max="35" width="12.6640625" customWidth="1"/>
    <col min="36" max="36" width="10.6640625" customWidth="1"/>
    <col min="37" max="37" width="12.6640625" customWidth="1"/>
    <col min="38" max="38" width="10.6640625" customWidth="1"/>
    <col min="39" max="39" width="12.6640625" customWidth="1"/>
    <col min="40" max="40" width="10.6640625" customWidth="1"/>
    <col min="41" max="43" width="12.6640625" customWidth="1"/>
    <col min="44" max="44" width="10.6640625" customWidth="1"/>
    <col min="45" max="45" width="12.6640625" customWidth="1"/>
    <col min="46" max="46" width="20.6640625" customWidth="1"/>
  </cols>
  <sheetData>
    <row r="1" spans="1:46" ht="15" customHeight="1" x14ac:dyDescent="0.3">
      <c r="A1" s="1" t="s">
        <v>0</v>
      </c>
      <c r="B1" s="1"/>
      <c r="C1" s="2"/>
      <c r="D1" s="2"/>
      <c r="E1" s="2"/>
      <c r="F1" s="2"/>
    </row>
    <row r="2" spans="1:46" x14ac:dyDescent="0.3">
      <c r="A2" s="5" t="s">
        <v>28</v>
      </c>
      <c r="B2" s="5"/>
      <c r="C2" s="3"/>
      <c r="D2" s="2"/>
      <c r="E2" s="8" t="s">
        <v>13</v>
      </c>
      <c r="F2" s="10">
        <f>J33</f>
        <v>83287.788560000015</v>
      </c>
      <c r="G2" s="9" t="s">
        <v>2</v>
      </c>
    </row>
    <row r="3" spans="1:46" x14ac:dyDescent="0.3">
      <c r="A3" s="5"/>
      <c r="B3" s="5"/>
      <c r="C3" s="3"/>
      <c r="D3" s="2"/>
      <c r="E3" s="2"/>
      <c r="F3" s="2"/>
      <c r="K3" s="36" t="s">
        <v>72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</row>
    <row r="4" spans="1:46" ht="15.75" customHeight="1" x14ac:dyDescent="0.3">
      <c r="A4" s="42" t="s">
        <v>12</v>
      </c>
      <c r="B4" s="41" t="s">
        <v>11</v>
      </c>
      <c r="C4" s="41" t="s">
        <v>10</v>
      </c>
      <c r="D4" s="41" t="s">
        <v>1</v>
      </c>
      <c r="E4" s="41" t="s">
        <v>5</v>
      </c>
      <c r="F4" s="41" t="s">
        <v>15</v>
      </c>
      <c r="G4" s="41" t="s">
        <v>14</v>
      </c>
      <c r="H4" s="38" t="s">
        <v>6</v>
      </c>
      <c r="I4" s="38" t="s">
        <v>7</v>
      </c>
      <c r="J4" s="38" t="s">
        <v>16</v>
      </c>
      <c r="K4" s="37" t="s">
        <v>30</v>
      </c>
      <c r="L4" s="38" t="s">
        <v>31</v>
      </c>
      <c r="M4" s="38" t="s">
        <v>32</v>
      </c>
      <c r="N4" s="38" t="s">
        <v>33</v>
      </c>
      <c r="O4" s="38" t="s">
        <v>34</v>
      </c>
      <c r="P4" s="31" t="s">
        <v>35</v>
      </c>
      <c r="Q4" s="32"/>
      <c r="R4" s="31" t="s">
        <v>36</v>
      </c>
      <c r="S4" s="32"/>
      <c r="T4" s="31" t="s">
        <v>37</v>
      </c>
      <c r="U4" s="32"/>
      <c r="V4" s="31" t="s">
        <v>38</v>
      </c>
      <c r="W4" s="32"/>
      <c r="X4" s="31" t="s">
        <v>39</v>
      </c>
      <c r="Y4" s="32"/>
      <c r="Z4" s="31" t="s">
        <v>40</v>
      </c>
      <c r="AA4" s="32"/>
      <c r="AB4" s="31" t="s">
        <v>41</v>
      </c>
      <c r="AC4" s="32"/>
      <c r="AD4" s="31" t="s">
        <v>42</v>
      </c>
      <c r="AE4" s="32"/>
      <c r="AF4" s="31" t="s">
        <v>43</v>
      </c>
      <c r="AG4" s="32"/>
      <c r="AH4" s="31" t="s">
        <v>44</v>
      </c>
      <c r="AI4" s="32"/>
      <c r="AJ4" s="31" t="s">
        <v>45</v>
      </c>
      <c r="AK4" s="32"/>
      <c r="AL4" s="31" t="s">
        <v>46</v>
      </c>
      <c r="AM4" s="32"/>
      <c r="AN4" s="31" t="s">
        <v>47</v>
      </c>
      <c r="AO4" s="32"/>
      <c r="AP4" s="31" t="s">
        <v>69</v>
      </c>
      <c r="AQ4" s="32"/>
      <c r="AR4" s="31" t="s">
        <v>48</v>
      </c>
      <c r="AS4" s="32"/>
      <c r="AT4" s="35" t="s">
        <v>68</v>
      </c>
    </row>
    <row r="5" spans="1:46" ht="40.200000000000003" customHeight="1" x14ac:dyDescent="0.3">
      <c r="A5" s="42"/>
      <c r="B5" s="41"/>
      <c r="C5" s="41"/>
      <c r="D5" s="41"/>
      <c r="E5" s="41"/>
      <c r="F5" s="41"/>
      <c r="G5" s="41"/>
      <c r="H5" s="38"/>
      <c r="I5" s="38"/>
      <c r="J5" s="38"/>
      <c r="K5" s="37"/>
      <c r="L5" s="38"/>
      <c r="M5" s="38"/>
      <c r="N5" s="38"/>
      <c r="O5" s="38"/>
      <c r="P5" s="33"/>
      <c r="Q5" s="34"/>
      <c r="R5" s="33"/>
      <c r="S5" s="34"/>
      <c r="T5" s="33"/>
      <c r="U5" s="34"/>
      <c r="V5" s="33"/>
      <c r="W5" s="34"/>
      <c r="X5" s="33"/>
      <c r="Y5" s="34"/>
      <c r="Z5" s="33"/>
      <c r="AA5" s="34"/>
      <c r="AB5" s="33"/>
      <c r="AC5" s="34"/>
      <c r="AD5" s="33"/>
      <c r="AE5" s="34"/>
      <c r="AF5" s="33"/>
      <c r="AG5" s="34"/>
      <c r="AH5" s="33"/>
      <c r="AI5" s="34"/>
      <c r="AJ5" s="33"/>
      <c r="AK5" s="34"/>
      <c r="AL5" s="33"/>
      <c r="AM5" s="34"/>
      <c r="AN5" s="33"/>
      <c r="AO5" s="34"/>
      <c r="AP5" s="33"/>
      <c r="AQ5" s="34"/>
      <c r="AR5" s="33"/>
      <c r="AS5" s="34"/>
      <c r="AT5" s="35"/>
    </row>
    <row r="6" spans="1:46" ht="16.5" customHeight="1" x14ac:dyDescent="0.3">
      <c r="A6" s="42"/>
      <c r="B6" s="41"/>
      <c r="C6" s="41"/>
      <c r="D6" s="41"/>
      <c r="E6" s="41"/>
      <c r="F6" s="11" t="s">
        <v>27</v>
      </c>
      <c r="G6" s="11" t="s">
        <v>3</v>
      </c>
      <c r="H6" s="11" t="s">
        <v>4</v>
      </c>
      <c r="I6" s="11" t="s">
        <v>3</v>
      </c>
      <c r="J6" s="11" t="s">
        <v>2</v>
      </c>
      <c r="K6" s="23" t="s">
        <v>49</v>
      </c>
      <c r="L6" s="11" t="s">
        <v>49</v>
      </c>
      <c r="M6" s="11" t="s">
        <v>49</v>
      </c>
      <c r="N6" s="11" t="s">
        <v>49</v>
      </c>
      <c r="O6" s="11" t="s">
        <v>49</v>
      </c>
      <c r="P6" s="11" t="s">
        <v>50</v>
      </c>
      <c r="Q6" s="11" t="s">
        <v>49</v>
      </c>
      <c r="R6" s="11" t="s">
        <v>50</v>
      </c>
      <c r="S6" s="11" t="s">
        <v>49</v>
      </c>
      <c r="T6" s="11" t="s">
        <v>50</v>
      </c>
      <c r="U6" s="11" t="s">
        <v>49</v>
      </c>
      <c r="V6" s="11" t="s">
        <v>50</v>
      </c>
      <c r="W6" s="11" t="s">
        <v>49</v>
      </c>
      <c r="X6" s="11" t="s">
        <v>50</v>
      </c>
      <c r="Y6" s="11" t="s">
        <v>49</v>
      </c>
      <c r="Z6" s="11" t="s">
        <v>50</v>
      </c>
      <c r="AA6" s="11" t="s">
        <v>49</v>
      </c>
      <c r="AB6" s="11" t="s">
        <v>50</v>
      </c>
      <c r="AC6" s="11" t="s">
        <v>49</v>
      </c>
      <c r="AD6" s="11" t="s">
        <v>50</v>
      </c>
      <c r="AE6" s="11" t="s">
        <v>49</v>
      </c>
      <c r="AF6" s="11" t="s">
        <v>50</v>
      </c>
      <c r="AG6" s="11" t="s">
        <v>49</v>
      </c>
      <c r="AH6" s="11" t="s">
        <v>50</v>
      </c>
      <c r="AI6" s="11" t="s">
        <v>49</v>
      </c>
      <c r="AJ6" s="11" t="s">
        <v>50</v>
      </c>
      <c r="AK6" s="11" t="s">
        <v>49</v>
      </c>
      <c r="AL6" s="11" t="s">
        <v>50</v>
      </c>
      <c r="AM6" s="11" t="s">
        <v>49</v>
      </c>
      <c r="AN6" s="11" t="s">
        <v>50</v>
      </c>
      <c r="AO6" s="11" t="s">
        <v>49</v>
      </c>
      <c r="AP6" s="11" t="s">
        <v>50</v>
      </c>
      <c r="AQ6" s="11" t="s">
        <v>49</v>
      </c>
      <c r="AR6" s="11" t="s">
        <v>50</v>
      </c>
      <c r="AS6" s="11" t="s">
        <v>49</v>
      </c>
      <c r="AT6" s="11" t="s">
        <v>2</v>
      </c>
    </row>
    <row r="7" spans="1:46" x14ac:dyDescent="0.3">
      <c r="A7" s="13">
        <v>1</v>
      </c>
      <c r="B7" s="13">
        <v>2021100148</v>
      </c>
      <c r="C7" s="12" t="s">
        <v>19</v>
      </c>
      <c r="D7" s="12" t="s">
        <v>19</v>
      </c>
      <c r="E7" s="12" t="s">
        <v>20</v>
      </c>
      <c r="F7" s="14"/>
      <c r="G7" s="22"/>
      <c r="H7" s="7">
        <v>1</v>
      </c>
      <c r="I7" s="27">
        <v>2.8E-3</v>
      </c>
      <c r="J7" s="20">
        <v>1597.7395199999999</v>
      </c>
      <c r="K7" s="24"/>
      <c r="L7" s="25"/>
      <c r="M7" s="25"/>
      <c r="N7" s="25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>
        <v>2.8</v>
      </c>
      <c r="AI7" s="25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6">
        <f>K7+L7+M7+N7+O7+Q7+S7+U7+W7+Y7+AA7+AC7+AE7+AG7+AI7+AK7+AM7+AO7+AQ7+AS7</f>
        <v>0</v>
      </c>
    </row>
    <row r="8" spans="1:46" x14ac:dyDescent="0.3">
      <c r="A8" s="13">
        <v>2</v>
      </c>
      <c r="B8" s="13">
        <v>2021100150</v>
      </c>
      <c r="C8" s="12" t="s">
        <v>19</v>
      </c>
      <c r="D8" s="12" t="s">
        <v>19</v>
      </c>
      <c r="E8" s="12" t="s">
        <v>21</v>
      </c>
      <c r="F8" s="14"/>
      <c r="G8" s="22"/>
      <c r="H8" s="7">
        <v>1</v>
      </c>
      <c r="I8" s="27">
        <v>2.8E-3</v>
      </c>
      <c r="J8" s="20">
        <v>1597.7395199999999</v>
      </c>
      <c r="K8" s="24"/>
      <c r="L8" s="25"/>
      <c r="M8" s="25"/>
      <c r="N8" s="25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>
        <v>2.8</v>
      </c>
      <c r="AI8" s="25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6">
        <f t="shared" ref="AT8:AT29" si="0">K8+L8+M8+N8+O8+Q8+S8+U8+W8+Y8+AA8+AC8+AE8+AG8+AI8+AK8+AM8+AO8+AQ8+AS8</f>
        <v>0</v>
      </c>
    </row>
    <row r="9" spans="1:46" x14ac:dyDescent="0.3">
      <c r="A9" s="13">
        <v>3</v>
      </c>
      <c r="B9" s="13">
        <v>2021100372</v>
      </c>
      <c r="C9" s="12" t="s">
        <v>19</v>
      </c>
      <c r="D9" s="12" t="s">
        <v>19</v>
      </c>
      <c r="E9" s="12" t="s">
        <v>53</v>
      </c>
      <c r="F9" s="14"/>
      <c r="G9" s="22"/>
      <c r="H9" s="7">
        <v>1</v>
      </c>
      <c r="I9" s="27">
        <v>2E-3</v>
      </c>
      <c r="J9" s="20">
        <v>1817.0351999999998</v>
      </c>
      <c r="K9" s="24"/>
      <c r="L9" s="25"/>
      <c r="M9" s="25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>
        <v>2</v>
      </c>
      <c r="AK9" s="25"/>
      <c r="AL9" s="24"/>
      <c r="AM9" s="24"/>
      <c r="AN9" s="24"/>
      <c r="AO9" s="24"/>
      <c r="AP9" s="24"/>
      <c r="AQ9" s="24"/>
      <c r="AR9" s="24"/>
      <c r="AS9" s="24"/>
      <c r="AT9" s="26">
        <f t="shared" si="0"/>
        <v>0</v>
      </c>
    </row>
    <row r="10" spans="1:46" x14ac:dyDescent="0.3">
      <c r="A10" s="13">
        <v>4</v>
      </c>
      <c r="B10" s="13">
        <v>2021100383</v>
      </c>
      <c r="C10" s="12" t="s">
        <v>19</v>
      </c>
      <c r="D10" s="12" t="s">
        <v>19</v>
      </c>
      <c r="E10" s="12" t="s">
        <v>22</v>
      </c>
      <c r="F10" s="14"/>
      <c r="G10" s="22"/>
      <c r="H10" s="7">
        <v>1</v>
      </c>
      <c r="I10" s="27">
        <v>2E-3</v>
      </c>
      <c r="J10" s="20">
        <v>1824.5375999999999</v>
      </c>
      <c r="K10" s="24"/>
      <c r="L10" s="25"/>
      <c r="M10" s="25"/>
      <c r="N10" s="25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>
        <v>2</v>
      </c>
      <c r="AK10" s="25"/>
      <c r="AL10" s="24"/>
      <c r="AM10" s="24"/>
      <c r="AN10" s="24"/>
      <c r="AO10" s="24"/>
      <c r="AP10" s="24"/>
      <c r="AQ10" s="24"/>
      <c r="AR10" s="24"/>
      <c r="AS10" s="24"/>
      <c r="AT10" s="26">
        <f t="shared" si="0"/>
        <v>0</v>
      </c>
    </row>
    <row r="11" spans="1:46" x14ac:dyDescent="0.3">
      <c r="A11" s="13">
        <v>5</v>
      </c>
      <c r="B11" s="13">
        <v>2021100423</v>
      </c>
      <c r="C11" s="12" t="s">
        <v>19</v>
      </c>
      <c r="D11" s="12" t="s">
        <v>19</v>
      </c>
      <c r="E11" s="12" t="s">
        <v>54</v>
      </c>
      <c r="F11" s="14"/>
      <c r="G11" s="22"/>
      <c r="H11" s="7">
        <v>1</v>
      </c>
      <c r="I11" s="27">
        <v>1.1800000000000001E-2</v>
      </c>
      <c r="J11" s="20">
        <v>4108.0199999999995</v>
      </c>
      <c r="K11" s="24"/>
      <c r="L11" s="25"/>
      <c r="M11" s="25"/>
      <c r="N11" s="2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>
        <v>5.0999999999999996</v>
      </c>
      <c r="AI11" s="25"/>
      <c r="AJ11" s="24"/>
      <c r="AK11" s="24"/>
      <c r="AL11" s="24">
        <v>1.7</v>
      </c>
      <c r="AM11" s="25"/>
      <c r="AN11" s="24"/>
      <c r="AO11" s="24"/>
      <c r="AP11" s="24">
        <v>5</v>
      </c>
      <c r="AQ11" s="25"/>
      <c r="AR11" s="24"/>
      <c r="AS11" s="24"/>
      <c r="AT11" s="26">
        <f t="shared" si="0"/>
        <v>0</v>
      </c>
    </row>
    <row r="12" spans="1:46" x14ac:dyDescent="0.3">
      <c r="A12" s="13">
        <v>6</v>
      </c>
      <c r="B12" s="13">
        <v>2021100434</v>
      </c>
      <c r="C12" s="12" t="s">
        <v>19</v>
      </c>
      <c r="D12" s="12" t="s">
        <v>19</v>
      </c>
      <c r="E12" s="12" t="s">
        <v>55</v>
      </c>
      <c r="F12" s="14"/>
      <c r="G12" s="22"/>
      <c r="H12" s="7">
        <v>1</v>
      </c>
      <c r="I12" s="27">
        <v>1.1800000000000001E-2</v>
      </c>
      <c r="J12" s="20">
        <v>4310.0064000000002</v>
      </c>
      <c r="K12" s="24"/>
      <c r="L12" s="25"/>
      <c r="M12" s="25"/>
      <c r="N12" s="25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>
        <v>5.0999999999999996</v>
      </c>
      <c r="AI12" s="25"/>
      <c r="AJ12" s="24"/>
      <c r="AK12" s="24"/>
      <c r="AL12" s="24">
        <v>1.7</v>
      </c>
      <c r="AM12" s="25"/>
      <c r="AN12" s="24"/>
      <c r="AO12" s="24"/>
      <c r="AP12" s="24">
        <v>5</v>
      </c>
      <c r="AQ12" s="25"/>
      <c r="AR12" s="24"/>
      <c r="AS12" s="24"/>
      <c r="AT12" s="26">
        <f t="shared" si="0"/>
        <v>0</v>
      </c>
    </row>
    <row r="13" spans="1:46" x14ac:dyDescent="0.3">
      <c r="A13" s="13">
        <v>7</v>
      </c>
      <c r="B13" s="13">
        <v>2021100524</v>
      </c>
      <c r="C13" s="12" t="s">
        <v>19</v>
      </c>
      <c r="D13" s="12" t="s">
        <v>19</v>
      </c>
      <c r="E13" s="12" t="s">
        <v>56</v>
      </c>
      <c r="F13" s="14"/>
      <c r="G13" s="22"/>
      <c r="H13" s="7">
        <v>1</v>
      </c>
      <c r="I13" s="27">
        <v>3.0000000000000001E-3</v>
      </c>
      <c r="J13" s="20">
        <v>1973.1887999999999</v>
      </c>
      <c r="K13" s="24"/>
      <c r="L13" s="25"/>
      <c r="M13" s="25"/>
      <c r="N13" s="25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>
        <v>3</v>
      </c>
      <c r="AK13" s="25"/>
      <c r="AL13" s="24"/>
      <c r="AM13" s="24"/>
      <c r="AN13" s="24"/>
      <c r="AO13" s="24"/>
      <c r="AP13" s="24"/>
      <c r="AQ13" s="24"/>
      <c r="AR13" s="24"/>
      <c r="AS13" s="24"/>
      <c r="AT13" s="26">
        <f t="shared" si="0"/>
        <v>0</v>
      </c>
    </row>
    <row r="14" spans="1:46" x14ac:dyDescent="0.3">
      <c r="A14" s="13">
        <v>8</v>
      </c>
      <c r="B14" s="13">
        <v>2021100530</v>
      </c>
      <c r="C14" s="12" t="s">
        <v>19</v>
      </c>
      <c r="D14" s="12" t="s">
        <v>19</v>
      </c>
      <c r="E14" s="12" t="s">
        <v>57</v>
      </c>
      <c r="F14" s="14"/>
      <c r="G14" s="22"/>
      <c r="H14" s="7">
        <v>1</v>
      </c>
      <c r="I14" s="27">
        <v>3.0000000000000001E-3</v>
      </c>
      <c r="J14" s="20">
        <v>1973.1887999999999</v>
      </c>
      <c r="K14" s="24"/>
      <c r="L14" s="25"/>
      <c r="M14" s="25"/>
      <c r="N14" s="25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>
        <v>3</v>
      </c>
      <c r="AK14" s="25"/>
      <c r="AL14" s="24"/>
      <c r="AM14" s="24"/>
      <c r="AN14" s="24"/>
      <c r="AO14" s="24"/>
      <c r="AP14" s="24"/>
      <c r="AQ14" s="24"/>
      <c r="AR14" s="24"/>
      <c r="AS14" s="24"/>
      <c r="AT14" s="26">
        <f t="shared" si="0"/>
        <v>0</v>
      </c>
    </row>
    <row r="15" spans="1:46" x14ac:dyDescent="0.3">
      <c r="A15" s="13">
        <v>9</v>
      </c>
      <c r="B15" s="13">
        <v>2021100532</v>
      </c>
      <c r="C15" s="12" t="s">
        <v>19</v>
      </c>
      <c r="D15" s="12" t="s">
        <v>19</v>
      </c>
      <c r="E15" s="12" t="s">
        <v>51</v>
      </c>
      <c r="F15" s="14"/>
      <c r="G15" s="22"/>
      <c r="H15" s="7">
        <v>1</v>
      </c>
      <c r="I15" s="27">
        <v>3.0000000000000001E-3</v>
      </c>
      <c r="J15" s="20">
        <v>1973.1887999999999</v>
      </c>
      <c r="K15" s="24"/>
      <c r="L15" s="25"/>
      <c r="M15" s="25"/>
      <c r="N15" s="25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>
        <v>3</v>
      </c>
      <c r="AK15" s="25"/>
      <c r="AL15" s="24"/>
      <c r="AM15" s="24"/>
      <c r="AN15" s="24"/>
      <c r="AO15" s="24"/>
      <c r="AP15" s="24"/>
      <c r="AQ15" s="24"/>
      <c r="AR15" s="24"/>
      <c r="AS15" s="24"/>
      <c r="AT15" s="26">
        <f t="shared" si="0"/>
        <v>0</v>
      </c>
    </row>
    <row r="16" spans="1:46" x14ac:dyDescent="0.3">
      <c r="A16" s="13">
        <v>10</v>
      </c>
      <c r="B16" s="13">
        <v>2021100558</v>
      </c>
      <c r="C16" s="12" t="s">
        <v>19</v>
      </c>
      <c r="D16" s="12" t="s">
        <v>19</v>
      </c>
      <c r="E16" s="12" t="s">
        <v>58</v>
      </c>
      <c r="F16" s="14"/>
      <c r="G16" s="22"/>
      <c r="H16" s="7">
        <v>1</v>
      </c>
      <c r="I16" s="27">
        <v>4.4000000000000003E-3</v>
      </c>
      <c r="J16" s="20">
        <v>2012.31936</v>
      </c>
      <c r="K16" s="24"/>
      <c r="L16" s="25"/>
      <c r="M16" s="25"/>
      <c r="N16" s="25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>
        <v>4.4000000000000004</v>
      </c>
      <c r="AK16" s="25"/>
      <c r="AL16" s="24"/>
      <c r="AM16" s="24"/>
      <c r="AN16" s="24"/>
      <c r="AO16" s="24"/>
      <c r="AP16" s="24"/>
      <c r="AQ16" s="24"/>
      <c r="AR16" s="24"/>
      <c r="AS16" s="24"/>
      <c r="AT16" s="26">
        <f t="shared" si="0"/>
        <v>0</v>
      </c>
    </row>
    <row r="17" spans="1:46" x14ac:dyDescent="0.3">
      <c r="A17" s="13">
        <v>11</v>
      </c>
      <c r="B17" s="13">
        <v>2021100560</v>
      </c>
      <c r="C17" s="12" t="s">
        <v>19</v>
      </c>
      <c r="D17" s="12" t="s">
        <v>19</v>
      </c>
      <c r="E17" s="12" t="s">
        <v>59</v>
      </c>
      <c r="F17" s="14"/>
      <c r="G17" s="22"/>
      <c r="H17" s="7">
        <v>1</v>
      </c>
      <c r="I17" s="27">
        <v>1.1800000000000001E-2</v>
      </c>
      <c r="J17" s="20">
        <v>5813.3567999999996</v>
      </c>
      <c r="K17" s="24"/>
      <c r="L17" s="25"/>
      <c r="M17" s="25"/>
      <c r="N17" s="25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>
        <v>5.0999999999999996</v>
      </c>
      <c r="AI17" s="25"/>
      <c r="AJ17" s="24"/>
      <c r="AK17" s="24"/>
      <c r="AL17" s="24">
        <v>1.7</v>
      </c>
      <c r="AM17" s="25"/>
      <c r="AN17" s="24"/>
      <c r="AO17" s="24"/>
      <c r="AP17" s="24">
        <v>5</v>
      </c>
      <c r="AQ17" s="25"/>
      <c r="AR17" s="24"/>
      <c r="AS17" s="24"/>
      <c r="AT17" s="26">
        <f t="shared" si="0"/>
        <v>0</v>
      </c>
    </row>
    <row r="18" spans="1:46" x14ac:dyDescent="0.3">
      <c r="A18" s="13">
        <v>12</v>
      </c>
      <c r="B18" s="13">
        <v>2021101085</v>
      </c>
      <c r="C18" s="12" t="s">
        <v>19</v>
      </c>
      <c r="D18" s="12" t="s">
        <v>19</v>
      </c>
      <c r="E18" s="12" t="s">
        <v>52</v>
      </c>
      <c r="F18" s="14"/>
      <c r="G18" s="22"/>
      <c r="H18" s="7">
        <v>1</v>
      </c>
      <c r="I18" s="27">
        <v>2.58E-2</v>
      </c>
      <c r="J18" s="20">
        <v>11414.9184</v>
      </c>
      <c r="K18" s="24"/>
      <c r="L18" s="25"/>
      <c r="M18" s="25"/>
      <c r="N18" s="25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>
        <v>15.8</v>
      </c>
      <c r="AI18" s="25"/>
      <c r="AJ18" s="24"/>
      <c r="AK18" s="24"/>
      <c r="AL18" s="24"/>
      <c r="AM18" s="24"/>
      <c r="AN18" s="24"/>
      <c r="AO18" s="24"/>
      <c r="AP18" s="24">
        <v>10</v>
      </c>
      <c r="AQ18" s="25"/>
      <c r="AR18" s="24"/>
      <c r="AS18" s="24"/>
      <c r="AT18" s="26">
        <f t="shared" si="0"/>
        <v>0</v>
      </c>
    </row>
    <row r="19" spans="1:46" x14ac:dyDescent="0.3">
      <c r="A19" s="13">
        <v>13</v>
      </c>
      <c r="B19" s="13">
        <v>2021101087</v>
      </c>
      <c r="C19" s="12" t="s">
        <v>19</v>
      </c>
      <c r="D19" s="12" t="s">
        <v>19</v>
      </c>
      <c r="E19" s="12" t="s">
        <v>23</v>
      </c>
      <c r="F19" s="14"/>
      <c r="G19" s="22"/>
      <c r="H19" s="7">
        <v>1</v>
      </c>
      <c r="I19" s="27">
        <v>2E-3</v>
      </c>
      <c r="J19" s="20">
        <v>2297.2752</v>
      </c>
      <c r="K19" s="24"/>
      <c r="L19" s="25"/>
      <c r="M19" s="25"/>
      <c r="N19" s="25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>
        <v>2</v>
      </c>
      <c r="AK19" s="25"/>
      <c r="AL19" s="24"/>
      <c r="AM19" s="24"/>
      <c r="AN19" s="24"/>
      <c r="AO19" s="24"/>
      <c r="AP19" s="24"/>
      <c r="AQ19" s="24"/>
      <c r="AR19" s="24"/>
      <c r="AS19" s="24"/>
      <c r="AT19" s="26">
        <f t="shared" si="0"/>
        <v>0</v>
      </c>
    </row>
    <row r="20" spans="1:46" x14ac:dyDescent="0.3">
      <c r="A20" s="13">
        <v>14</v>
      </c>
      <c r="B20" s="13">
        <v>2021101092</v>
      </c>
      <c r="C20" s="12" t="s">
        <v>19</v>
      </c>
      <c r="D20" s="12" t="s">
        <v>19</v>
      </c>
      <c r="E20" s="12" t="s">
        <v>60</v>
      </c>
      <c r="F20" s="14"/>
      <c r="G20" s="22"/>
      <c r="H20" s="7">
        <v>1</v>
      </c>
      <c r="I20" s="27">
        <v>8.9999999999999993E-3</v>
      </c>
      <c r="J20" s="20">
        <v>3774.1391999999996</v>
      </c>
      <c r="K20" s="24"/>
      <c r="L20" s="25"/>
      <c r="M20" s="25"/>
      <c r="N20" s="25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>
        <v>9</v>
      </c>
      <c r="AK20" s="25"/>
      <c r="AL20" s="24"/>
      <c r="AM20" s="24"/>
      <c r="AN20" s="24"/>
      <c r="AO20" s="24"/>
      <c r="AP20" s="24"/>
      <c r="AQ20" s="24"/>
      <c r="AR20" s="24"/>
      <c r="AS20" s="24"/>
      <c r="AT20" s="26">
        <f t="shared" si="0"/>
        <v>0</v>
      </c>
    </row>
    <row r="21" spans="1:46" x14ac:dyDescent="0.3">
      <c r="A21" s="13">
        <v>15</v>
      </c>
      <c r="B21" s="13">
        <v>2021101204</v>
      </c>
      <c r="C21" s="12" t="s">
        <v>19</v>
      </c>
      <c r="D21" s="12" t="s">
        <v>19</v>
      </c>
      <c r="E21" s="12" t="s">
        <v>61</v>
      </c>
      <c r="F21" s="14"/>
      <c r="G21" s="22"/>
      <c r="H21" s="7">
        <v>1</v>
      </c>
      <c r="I21" s="27">
        <v>2E-3</v>
      </c>
      <c r="J21" s="20">
        <v>1799.0351999999998</v>
      </c>
      <c r="K21" s="24"/>
      <c r="L21" s="25"/>
      <c r="M21" s="25"/>
      <c r="N21" s="25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>
        <v>2</v>
      </c>
      <c r="AI21" s="25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6">
        <f t="shared" si="0"/>
        <v>0</v>
      </c>
    </row>
    <row r="22" spans="1:46" x14ac:dyDescent="0.3">
      <c r="A22" s="13">
        <v>16</v>
      </c>
      <c r="B22" s="13">
        <v>2021101205</v>
      </c>
      <c r="C22" s="12" t="s">
        <v>19</v>
      </c>
      <c r="D22" s="12" t="s">
        <v>19</v>
      </c>
      <c r="E22" s="12" t="s">
        <v>62</v>
      </c>
      <c r="F22" s="14"/>
      <c r="G22" s="22"/>
      <c r="H22" s="7">
        <v>1</v>
      </c>
      <c r="I22" s="27">
        <v>4.3E-3</v>
      </c>
      <c r="J22" s="20">
        <v>2491.0675200000001</v>
      </c>
      <c r="K22" s="24"/>
      <c r="L22" s="25"/>
      <c r="M22" s="25"/>
      <c r="N22" s="25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>
        <v>3.3</v>
      </c>
      <c r="AI22" s="25"/>
      <c r="AJ22" s="24"/>
      <c r="AK22" s="24"/>
      <c r="AL22" s="24"/>
      <c r="AM22" s="24"/>
      <c r="AN22" s="24">
        <v>1</v>
      </c>
      <c r="AO22" s="25"/>
      <c r="AP22" s="24"/>
      <c r="AQ22" s="24"/>
      <c r="AR22" s="24"/>
      <c r="AS22" s="24"/>
      <c r="AT22" s="26">
        <f t="shared" si="0"/>
        <v>0</v>
      </c>
    </row>
    <row r="23" spans="1:46" x14ac:dyDescent="0.3">
      <c r="A23" s="13">
        <v>17</v>
      </c>
      <c r="B23" s="13">
        <v>2021102415</v>
      </c>
      <c r="C23" s="12" t="s">
        <v>19</v>
      </c>
      <c r="D23" s="12" t="s">
        <v>19</v>
      </c>
      <c r="E23" s="12" t="s">
        <v>63</v>
      </c>
      <c r="F23" s="14"/>
      <c r="G23" s="22"/>
      <c r="H23" s="7">
        <v>1</v>
      </c>
      <c r="I23" s="27">
        <v>3.0000000000000001E-3</v>
      </c>
      <c r="J23" s="20">
        <v>3474.1296000000002</v>
      </c>
      <c r="K23" s="24"/>
      <c r="L23" s="25"/>
      <c r="M23" s="25"/>
      <c r="N23" s="25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>
        <v>2</v>
      </c>
      <c r="AK23" s="25"/>
      <c r="AL23" s="24">
        <v>1</v>
      </c>
      <c r="AM23" s="25"/>
      <c r="AN23" s="24"/>
      <c r="AO23" s="24"/>
      <c r="AP23" s="24"/>
      <c r="AQ23" s="24"/>
      <c r="AR23" s="24"/>
      <c r="AS23" s="24"/>
      <c r="AT23" s="26">
        <f t="shared" si="0"/>
        <v>0</v>
      </c>
    </row>
    <row r="24" spans="1:46" x14ac:dyDescent="0.3">
      <c r="A24" s="13">
        <v>18</v>
      </c>
      <c r="B24" s="13">
        <v>2021102687</v>
      </c>
      <c r="C24" s="12" t="s">
        <v>19</v>
      </c>
      <c r="D24" s="12" t="s">
        <v>19</v>
      </c>
      <c r="E24" s="12" t="s">
        <v>64</v>
      </c>
      <c r="F24" s="14"/>
      <c r="G24" s="22"/>
      <c r="H24" s="7">
        <v>1</v>
      </c>
      <c r="I24" s="27">
        <v>2.5000000000000001E-3</v>
      </c>
      <c r="J24" s="20">
        <v>3401.5391999999997</v>
      </c>
      <c r="K24" s="24"/>
      <c r="L24" s="25"/>
      <c r="M24" s="25"/>
      <c r="N24" s="25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>
        <v>1</v>
      </c>
      <c r="AI24" s="25"/>
      <c r="AJ24" s="24"/>
      <c r="AK24" s="24"/>
      <c r="AL24" s="24">
        <v>1.5</v>
      </c>
      <c r="AM24" s="25"/>
      <c r="AN24" s="24"/>
      <c r="AO24" s="24"/>
      <c r="AP24" s="24"/>
      <c r="AQ24" s="24"/>
      <c r="AR24" s="24"/>
      <c r="AS24" s="24"/>
      <c r="AT24" s="26">
        <f t="shared" si="0"/>
        <v>0</v>
      </c>
    </row>
    <row r="25" spans="1:46" x14ac:dyDescent="0.3">
      <c r="A25" s="13">
        <v>19</v>
      </c>
      <c r="B25" s="13">
        <v>2021102697</v>
      </c>
      <c r="C25" s="12" t="s">
        <v>19</v>
      </c>
      <c r="D25" s="12" t="s">
        <v>19</v>
      </c>
      <c r="E25" s="12" t="s">
        <v>65</v>
      </c>
      <c r="F25" s="14"/>
      <c r="G25" s="22"/>
      <c r="H25" s="7">
        <v>1</v>
      </c>
      <c r="I25" s="27">
        <v>4.4000000000000003E-3</v>
      </c>
      <c r="J25" s="20">
        <v>2244.0979199999997</v>
      </c>
      <c r="K25" s="24"/>
      <c r="L25" s="25"/>
      <c r="M25" s="25"/>
      <c r="N25" s="25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>
        <v>4.4000000000000004</v>
      </c>
      <c r="AK25" s="25"/>
      <c r="AL25" s="24"/>
      <c r="AM25" s="24"/>
      <c r="AN25" s="24"/>
      <c r="AO25" s="24"/>
      <c r="AP25" s="24"/>
      <c r="AQ25" s="24"/>
      <c r="AR25" s="24"/>
      <c r="AS25" s="24"/>
      <c r="AT25" s="26">
        <f t="shared" si="0"/>
        <v>0</v>
      </c>
    </row>
    <row r="26" spans="1:46" x14ac:dyDescent="0.3">
      <c r="A26" s="13">
        <v>20</v>
      </c>
      <c r="B26" s="13">
        <v>2021103056</v>
      </c>
      <c r="C26" s="12" t="s">
        <v>19</v>
      </c>
      <c r="D26" s="12" t="s">
        <v>19</v>
      </c>
      <c r="E26" s="12" t="s">
        <v>24</v>
      </c>
      <c r="F26" s="14"/>
      <c r="G26" s="22"/>
      <c r="H26" s="7">
        <v>1</v>
      </c>
      <c r="I26" s="27">
        <v>2E-3</v>
      </c>
      <c r="J26" s="20">
        <v>1824.5808</v>
      </c>
      <c r="K26" s="24"/>
      <c r="L26" s="25"/>
      <c r="M26" s="25"/>
      <c r="N26" s="25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>
        <v>2</v>
      </c>
      <c r="AK26" s="25"/>
      <c r="AL26" s="24"/>
      <c r="AM26" s="24"/>
      <c r="AN26" s="24"/>
      <c r="AO26" s="24"/>
      <c r="AP26" s="24"/>
      <c r="AQ26" s="24"/>
      <c r="AR26" s="24"/>
      <c r="AS26" s="24"/>
      <c r="AT26" s="26">
        <f t="shared" si="0"/>
        <v>0</v>
      </c>
    </row>
    <row r="27" spans="1:46" x14ac:dyDescent="0.3">
      <c r="A27" s="13">
        <v>21</v>
      </c>
      <c r="B27" s="13">
        <v>2021103412</v>
      </c>
      <c r="C27" s="12" t="s">
        <v>19</v>
      </c>
      <c r="D27" s="12" t="s">
        <v>19</v>
      </c>
      <c r="E27" s="12" t="s">
        <v>66</v>
      </c>
      <c r="F27" s="14"/>
      <c r="G27" s="22"/>
      <c r="H27" s="7">
        <v>1</v>
      </c>
      <c r="I27" s="27">
        <v>1.2800000000000001E-2</v>
      </c>
      <c r="J27" s="20">
        <v>4861.4515199999996</v>
      </c>
      <c r="K27" s="24"/>
      <c r="L27" s="25"/>
      <c r="M27" s="25"/>
      <c r="N27" s="25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>
        <v>7.8</v>
      </c>
      <c r="AI27" s="25"/>
      <c r="AJ27" s="24"/>
      <c r="AK27" s="24"/>
      <c r="AL27" s="24"/>
      <c r="AM27" s="24"/>
      <c r="AN27" s="24"/>
      <c r="AO27" s="24"/>
      <c r="AP27" s="24">
        <v>5</v>
      </c>
      <c r="AQ27" s="25"/>
      <c r="AR27" s="24"/>
      <c r="AS27" s="24"/>
      <c r="AT27" s="26">
        <f t="shared" si="0"/>
        <v>0</v>
      </c>
    </row>
    <row r="28" spans="1:46" x14ac:dyDescent="0.3">
      <c r="A28" s="13">
        <v>22</v>
      </c>
      <c r="B28" s="13">
        <v>2021103430</v>
      </c>
      <c r="C28" s="12" t="s">
        <v>19</v>
      </c>
      <c r="D28" s="12" t="s">
        <v>19</v>
      </c>
      <c r="E28" s="12" t="s">
        <v>67</v>
      </c>
      <c r="F28" s="14"/>
      <c r="G28" s="22"/>
      <c r="H28" s="7">
        <v>1</v>
      </c>
      <c r="I28" s="27">
        <v>1.0999999999999999E-2</v>
      </c>
      <c r="J28" s="20">
        <v>4618.3103999999994</v>
      </c>
      <c r="K28" s="24"/>
      <c r="L28" s="25"/>
      <c r="M28" s="25"/>
      <c r="N28" s="25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>
        <v>5</v>
      </c>
      <c r="AK28" s="25"/>
      <c r="AL28" s="24"/>
      <c r="AM28" s="24"/>
      <c r="AN28" s="24"/>
      <c r="AO28" s="24"/>
      <c r="AP28" s="24">
        <v>6</v>
      </c>
      <c r="AQ28" s="25"/>
      <c r="AR28" s="24"/>
      <c r="AS28" s="24"/>
      <c r="AT28" s="26">
        <f t="shared" si="0"/>
        <v>0</v>
      </c>
    </row>
    <row r="29" spans="1:46" x14ac:dyDescent="0.3">
      <c r="A29" s="13">
        <v>23</v>
      </c>
      <c r="B29" s="13">
        <v>2021107407</v>
      </c>
      <c r="C29" s="12" t="s">
        <v>19</v>
      </c>
      <c r="D29" s="12" t="s">
        <v>19</v>
      </c>
      <c r="E29" s="12" t="s">
        <v>25</v>
      </c>
      <c r="F29" s="14"/>
      <c r="G29" s="22"/>
      <c r="H29" s="7">
        <v>1</v>
      </c>
      <c r="I29" s="27">
        <v>1.1800000000000001E-2</v>
      </c>
      <c r="J29" s="20">
        <v>4355.9135999999999</v>
      </c>
      <c r="K29" s="24"/>
      <c r="L29" s="25"/>
      <c r="M29" s="25"/>
      <c r="N29" s="25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>
        <v>6.8</v>
      </c>
      <c r="AI29" s="24"/>
      <c r="AJ29" s="24"/>
      <c r="AK29" s="24"/>
      <c r="AL29" s="24"/>
      <c r="AM29" s="24"/>
      <c r="AN29" s="24"/>
      <c r="AO29" s="24"/>
      <c r="AP29" s="24">
        <v>5</v>
      </c>
      <c r="AQ29" s="25"/>
      <c r="AR29" s="24"/>
      <c r="AS29" s="24"/>
      <c r="AT29" s="26">
        <f t="shared" si="0"/>
        <v>0</v>
      </c>
    </row>
    <row r="30" spans="1:46" x14ac:dyDescent="0.3">
      <c r="A30" s="13">
        <v>24</v>
      </c>
      <c r="B30" s="13">
        <v>2021102424</v>
      </c>
      <c r="C30" s="12" t="s">
        <v>19</v>
      </c>
      <c r="D30" s="12" t="s">
        <v>18</v>
      </c>
      <c r="E30" s="12" t="s">
        <v>26</v>
      </c>
      <c r="F30" s="14"/>
      <c r="G30" s="22"/>
      <c r="H30" s="7">
        <v>1</v>
      </c>
      <c r="I30" s="27">
        <v>2.5000000000000001E-3</v>
      </c>
      <c r="J30" s="20">
        <v>3045.1392000000001</v>
      </c>
      <c r="K30" s="24"/>
      <c r="L30" s="25"/>
      <c r="M30" s="25"/>
      <c r="N30" s="25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>
        <v>1</v>
      </c>
      <c r="AI30" s="25"/>
      <c r="AJ30" s="24"/>
      <c r="AK30" s="24"/>
      <c r="AL30" s="24">
        <v>1.5</v>
      </c>
      <c r="AM30" s="25"/>
      <c r="AN30" s="24"/>
      <c r="AO30" s="24"/>
      <c r="AP30" s="24"/>
      <c r="AQ30" s="24"/>
      <c r="AR30" s="24"/>
      <c r="AS30" s="24"/>
      <c r="AT30" s="26">
        <f t="shared" ref="AT30:AT32" si="1">K30+L30+M30+N30+O30+Q30+S30+U30+W30+Y30+AA30+AC30+AE30+AG30+AI30+AK30+AM30+AO30+AQ30+AS30</f>
        <v>0</v>
      </c>
    </row>
    <row r="31" spans="1:46" x14ac:dyDescent="0.3">
      <c r="A31" s="13">
        <v>25</v>
      </c>
      <c r="B31" s="13">
        <v>2021100521</v>
      </c>
      <c r="C31" s="12" t="s">
        <v>19</v>
      </c>
      <c r="D31" s="12" t="s">
        <v>19</v>
      </c>
      <c r="E31" s="12" t="s">
        <v>70</v>
      </c>
      <c r="F31" s="14"/>
      <c r="G31" s="22"/>
      <c r="H31" s="7">
        <v>1</v>
      </c>
      <c r="I31" s="27">
        <v>4.0000000000000001E-3</v>
      </c>
      <c r="J31" s="20">
        <v>1478.71</v>
      </c>
      <c r="K31" s="24"/>
      <c r="L31" s="25"/>
      <c r="M31" s="25"/>
      <c r="N31" s="25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>
        <v>4</v>
      </c>
      <c r="AK31" s="25"/>
      <c r="AL31" s="24"/>
      <c r="AM31" s="24"/>
      <c r="AN31" s="24"/>
      <c r="AO31" s="24"/>
      <c r="AP31" s="24"/>
      <c r="AQ31" s="24"/>
      <c r="AR31" s="24"/>
      <c r="AS31" s="24"/>
      <c r="AT31" s="26">
        <f t="shared" si="1"/>
        <v>0</v>
      </c>
    </row>
    <row r="32" spans="1:46" x14ac:dyDescent="0.3">
      <c r="A32" s="13">
        <v>26</v>
      </c>
      <c r="B32" s="13">
        <v>2021100539</v>
      </c>
      <c r="C32" s="12" t="s">
        <v>19</v>
      </c>
      <c r="D32" s="12" t="s">
        <v>19</v>
      </c>
      <c r="E32" s="12" t="s">
        <v>71</v>
      </c>
      <c r="F32" s="14"/>
      <c r="G32" s="22"/>
      <c r="H32" s="7">
        <v>1</v>
      </c>
      <c r="I32" s="27">
        <v>1.0999999999999999E-2</v>
      </c>
      <c r="J32" s="20">
        <v>3207.16</v>
      </c>
      <c r="K32" s="24"/>
      <c r="L32" s="25"/>
      <c r="M32" s="25"/>
      <c r="N32" s="25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>
        <v>5</v>
      </c>
      <c r="AK32" s="25"/>
      <c r="AL32" s="24"/>
      <c r="AM32" s="24"/>
      <c r="AN32" s="24"/>
      <c r="AO32" s="24"/>
      <c r="AP32" s="24">
        <v>6</v>
      </c>
      <c r="AQ32" s="25"/>
      <c r="AR32" s="24"/>
      <c r="AS32" s="24"/>
      <c r="AT32" s="26">
        <f t="shared" si="1"/>
        <v>0</v>
      </c>
    </row>
    <row r="33" spans="2:46" x14ac:dyDescent="0.3">
      <c r="E33" s="17"/>
      <c r="F33" s="18" t="s">
        <v>9</v>
      </c>
      <c r="G33" s="21">
        <f t="shared" ref="G33:AQ33" si="2">SUM(G7:G32)</f>
        <v>0</v>
      </c>
      <c r="H33" s="16">
        <f t="shared" si="2"/>
        <v>26</v>
      </c>
      <c r="I33" s="21">
        <f t="shared" si="2"/>
        <v>0.16650000000000006</v>
      </c>
      <c r="J33" s="19">
        <f t="shared" si="2"/>
        <v>83287.788560000015</v>
      </c>
      <c r="K33" s="28">
        <f t="shared" si="2"/>
        <v>0</v>
      </c>
      <c r="L33" s="28">
        <f t="shared" si="2"/>
        <v>0</v>
      </c>
      <c r="M33" s="28">
        <f t="shared" si="2"/>
        <v>0</v>
      </c>
      <c r="N33" s="28">
        <f t="shared" si="2"/>
        <v>0</v>
      </c>
      <c r="O33" s="28">
        <f t="shared" si="2"/>
        <v>0</v>
      </c>
      <c r="P33" s="29">
        <f t="shared" si="2"/>
        <v>0</v>
      </c>
      <c r="Q33" s="28">
        <f t="shared" si="2"/>
        <v>0</v>
      </c>
      <c r="R33" s="29">
        <f t="shared" si="2"/>
        <v>0</v>
      </c>
      <c r="S33" s="28">
        <f t="shared" si="2"/>
        <v>0</v>
      </c>
      <c r="T33" s="29">
        <f t="shared" si="2"/>
        <v>0</v>
      </c>
      <c r="U33" s="28">
        <f t="shared" si="2"/>
        <v>0</v>
      </c>
      <c r="V33" s="29">
        <f t="shared" si="2"/>
        <v>0</v>
      </c>
      <c r="W33" s="28">
        <f t="shared" si="2"/>
        <v>0</v>
      </c>
      <c r="X33" s="29">
        <f t="shared" si="2"/>
        <v>0</v>
      </c>
      <c r="Y33" s="28">
        <f t="shared" si="2"/>
        <v>0</v>
      </c>
      <c r="Z33" s="29">
        <f t="shared" si="2"/>
        <v>0</v>
      </c>
      <c r="AA33" s="28">
        <f t="shared" si="2"/>
        <v>0</v>
      </c>
      <c r="AB33" s="29">
        <f t="shared" si="2"/>
        <v>0</v>
      </c>
      <c r="AC33" s="28">
        <f t="shared" si="2"/>
        <v>0</v>
      </c>
      <c r="AD33" s="29">
        <f t="shared" si="2"/>
        <v>0</v>
      </c>
      <c r="AE33" s="28">
        <f t="shared" si="2"/>
        <v>0</v>
      </c>
      <c r="AF33" s="29">
        <f t="shared" si="2"/>
        <v>0</v>
      </c>
      <c r="AG33" s="28">
        <f t="shared" si="2"/>
        <v>0</v>
      </c>
      <c r="AH33" s="29">
        <f t="shared" si="2"/>
        <v>58.599999999999994</v>
      </c>
      <c r="AI33" s="28">
        <f t="shared" si="2"/>
        <v>0</v>
      </c>
      <c r="AJ33" s="29">
        <f t="shared" si="2"/>
        <v>50.8</v>
      </c>
      <c r="AK33" s="28">
        <f t="shared" si="2"/>
        <v>0</v>
      </c>
      <c r="AL33" s="29">
        <f t="shared" si="2"/>
        <v>9.1</v>
      </c>
      <c r="AM33" s="28">
        <f t="shared" si="2"/>
        <v>0</v>
      </c>
      <c r="AN33" s="29">
        <f t="shared" si="2"/>
        <v>1</v>
      </c>
      <c r="AO33" s="28">
        <f t="shared" si="2"/>
        <v>0</v>
      </c>
      <c r="AP33" s="29">
        <f t="shared" si="2"/>
        <v>47</v>
      </c>
      <c r="AQ33" s="28">
        <f t="shared" si="2"/>
        <v>0</v>
      </c>
      <c r="AR33" s="29">
        <f>SUM(AR7:AR32)</f>
        <v>0</v>
      </c>
      <c r="AS33" s="28">
        <f>SUM(AS7:AS32)</f>
        <v>0</v>
      </c>
      <c r="AT33" s="30">
        <f>SUM(AT7:AT32)</f>
        <v>0</v>
      </c>
    </row>
    <row r="34" spans="2:46" x14ac:dyDescent="0.3">
      <c r="E34" s="4"/>
      <c r="F34" s="4"/>
    </row>
    <row r="36" spans="2:46" x14ac:dyDescent="0.3">
      <c r="B36" s="6" t="s">
        <v>8</v>
      </c>
    </row>
    <row r="37" spans="2:46" ht="14.4" customHeight="1" x14ac:dyDescent="0.3">
      <c r="B37" s="40" t="s">
        <v>29</v>
      </c>
      <c r="C37" s="40"/>
      <c r="D37" s="40"/>
      <c r="E37" s="40"/>
      <c r="F37" s="40"/>
      <c r="G37" s="40"/>
      <c r="H37" s="40"/>
      <c r="I37" s="40"/>
      <c r="J37" s="40"/>
    </row>
    <row r="38" spans="2:46" x14ac:dyDescent="0.3">
      <c r="B38" s="40"/>
      <c r="C38" s="40"/>
      <c r="D38" s="40"/>
      <c r="E38" s="40"/>
      <c r="F38" s="40"/>
      <c r="G38" s="40"/>
      <c r="H38" s="40"/>
      <c r="I38" s="40"/>
      <c r="J38" s="40"/>
    </row>
    <row r="39" spans="2:46" x14ac:dyDescent="0.3">
      <c r="B39" s="39" t="s">
        <v>17</v>
      </c>
      <c r="C39" s="39"/>
      <c r="D39" s="39"/>
      <c r="E39" s="39"/>
      <c r="F39" s="39"/>
      <c r="G39" s="39"/>
      <c r="H39" s="39"/>
      <c r="I39" s="39"/>
      <c r="J39" s="39"/>
    </row>
  </sheetData>
  <sheetProtection algorithmName="SHA-512" hashValue="rp6INakM1utbjvrHs5XQ2XeWpxqKtJF7tWrrZS70S0Q1GaaQz14teR69FU9u0x93wjhg/k+zQ5KIUBEMhOIj0g==" saltValue="/CSrnpVZ0rSK3/f5lXcH3A==" spinCount="100000" sheet="1" objects="1" scenarios="1" formatColumns="0" formatRows="0" sort="0" autoFilter="0"/>
  <mergeCells count="34">
    <mergeCell ref="A4:A6"/>
    <mergeCell ref="J4:J5"/>
    <mergeCell ref="H4:H5"/>
    <mergeCell ref="I4:I5"/>
    <mergeCell ref="D4:D6"/>
    <mergeCell ref="C4:C6"/>
    <mergeCell ref="E4:E6"/>
    <mergeCell ref="G4:G5"/>
    <mergeCell ref="F4:F5"/>
    <mergeCell ref="AB4:AC5"/>
    <mergeCell ref="AD4:AE5"/>
    <mergeCell ref="AP4:AQ5"/>
    <mergeCell ref="B39:J39"/>
    <mergeCell ref="B37:J38"/>
    <mergeCell ref="B4:B6"/>
    <mergeCell ref="AJ4:AK5"/>
    <mergeCell ref="AL4:AM5"/>
    <mergeCell ref="AN4:AO5"/>
    <mergeCell ref="AF4:AG5"/>
    <mergeCell ref="AH4:AI5"/>
    <mergeCell ref="AR4:AS5"/>
    <mergeCell ref="AT4:AT5"/>
    <mergeCell ref="K3:AT3"/>
    <mergeCell ref="K4:K5"/>
    <mergeCell ref="L4:L5"/>
    <mergeCell ref="M4:M5"/>
    <mergeCell ref="N4:N5"/>
    <mergeCell ref="O4:O5"/>
    <mergeCell ref="P4:Q5"/>
    <mergeCell ref="R4:S5"/>
    <mergeCell ref="T4:U5"/>
    <mergeCell ref="V4:W5"/>
    <mergeCell ref="X4:Y5"/>
    <mergeCell ref="Z4:A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2023-07-19T10:50:25Z</cp:lastPrinted>
  <dcterms:created xsi:type="dcterms:W3CDTF">2020-11-16T09:10:42Z</dcterms:created>
  <dcterms:modified xsi:type="dcterms:W3CDTF">2023-10-20T04:42:13Z</dcterms:modified>
</cp:coreProperties>
</file>