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4.1-Octombrie\SITE\"/>
    </mc:Choice>
  </mc:AlternateContent>
  <xr:revisionPtr revIDLastSave="0" documentId="13_ncr:1_{F0500E3F-D6F2-4379-BB19-B2B5BB4AF451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32" i="6" l="1"/>
  <c r="AP32" i="6"/>
  <c r="AT30" i="6"/>
  <c r="AT17" i="6"/>
  <c r="AT10" i="6"/>
  <c r="AT11" i="6"/>
  <c r="AT7" i="6"/>
  <c r="AT14" i="6"/>
  <c r="AT15" i="6"/>
  <c r="AT18" i="6"/>
  <c r="AT20" i="6"/>
  <c r="AT21" i="6"/>
  <c r="AT22" i="6"/>
  <c r="AT23" i="6"/>
  <c r="AT24" i="6"/>
  <c r="AT26" i="6"/>
  <c r="AT27" i="6"/>
  <c r="AT31" i="6"/>
  <c r="AT8" i="6"/>
  <c r="AT9" i="6"/>
  <c r="AT12" i="6"/>
  <c r="AT13" i="6"/>
  <c r="AT16" i="6"/>
  <c r="AT19" i="6"/>
  <c r="AT25" i="6"/>
  <c r="AT28" i="6"/>
  <c r="AT29" i="6"/>
  <c r="L32" i="6" l="1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R32" i="6"/>
  <c r="AS32" i="6"/>
  <c r="AT32" i="6"/>
  <c r="K32" i="6"/>
  <c r="J32" i="6" l="1"/>
  <c r="F2" i="6" s="1"/>
  <c r="I32" i="6"/>
  <c r="H32" i="6"/>
  <c r="G32" i="6" l="1"/>
</calcChain>
</file>

<file path=xl/sharedStrings.xml><?xml version="1.0" encoding="utf-8"?>
<sst xmlns="http://schemas.openxmlformats.org/spreadsheetml/2006/main" count="156" uniqueCount="73">
  <si>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</si>
  <si>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</si>
  <si>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</si>
  <si>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</si>
  <si>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</si>
  <si>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</si>
  <si>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</si>
  <si>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</si>
  <si>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</si>
  <si>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</si>
  <si>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</si>
  <si>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</si>
  <si>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</si>
  <si>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</si>
  <si>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CRICAU</t>
  </si>
  <si>
    <t>GALDA DE JOS</t>
  </si>
  <si>
    <t>GALDA DE SUS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</si>
  <si>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</si>
  <si>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</si>
  <si>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</si>
  <si>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</si>
  <si>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mm</t>
  </si>
  <si>
    <t>LOT AB5 - JUD. ALBA</t>
  </si>
  <si>
    <t xml:space="preserve"> PT+DTAC conducta GN</t>
  </si>
  <si>
    <t>PT racord GN</t>
  </si>
  <si>
    <t>Documentatii pt. obtinerea avizelor / acordurilor</t>
  </si>
  <si>
    <t>Contravaloare avize / acorduri</t>
  </si>
  <si>
    <t>Studii de teren (ridicare topografica, studiu geotehnic)</t>
  </si>
  <si>
    <t>Executie conducta GN - zona vegetala (inclusiv refacere teren)</t>
  </si>
  <si>
    <t>Executie conducta GN - macadam (inclusiv refacere teren)</t>
  </si>
  <si>
    <t>Executie conducta GN - beton (inclusiv refacere teren)</t>
  </si>
  <si>
    <t>Executie conducta GN - asfalt (inclusiv refacere teren)</t>
  </si>
  <si>
    <t>Executie conducta distributie cu tub de protectie PE prin foraj dirijat</t>
  </si>
  <si>
    <t>Executie conducta distributie cu tub de protectie OL prin foraj dirijat</t>
  </si>
  <si>
    <t>Executie conducta distributie cu tub de protectie PE prin sapatura deschisa</t>
  </si>
  <si>
    <t>Executie conducta distributie cu tub de protectie OL prin sapatura deschisa</t>
  </si>
  <si>
    <t>Conducta distributie OL montaj suprateran</t>
  </si>
  <si>
    <t>Executie racord GN - zona vegetala (inclusiv refacere teren)</t>
  </si>
  <si>
    <t>Executie racord GN - macadam (inclusiv refacere teren)</t>
  </si>
  <si>
    <t>Executie racord GN - beton (inclusiv refacere teren)</t>
  </si>
  <si>
    <t>Executie racord GN - asfalt (inclusiv refacere teren)</t>
  </si>
  <si>
    <t>Executie racord GN OL suprateran</t>
  </si>
  <si>
    <t>TOTAL GENERAL OFERTANT</t>
  </si>
  <si>
    <t>total lei</t>
  </si>
  <si>
    <t>m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</si>
  <si>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</si>
  <si>
    <r>
      <t>SECTIUNE OFERTANT</t>
    </r>
    <r>
      <rPr>
        <b/>
        <sz val="11"/>
        <color rgb="FFCC0000"/>
        <rFont val="Calibri"/>
        <family val="2"/>
        <scheme val="minor"/>
      </rPr>
      <t xml:space="preserve"> - se completeaza valoarea totala doar in celulele evidentiate cu culoarea verde!</t>
    </r>
  </si>
  <si>
    <t>Executie racord GN  - subtraversare drum / curs de apa</t>
  </si>
  <si>
    <t>STR. PRINCIPALA, 148</t>
  </si>
  <si>
    <t>STR. PRINCIPALA, 201</t>
  </si>
  <si>
    <t>STR. PRINCIPALA, 194</t>
  </si>
  <si>
    <t>STR. PRINCIPALA, 195</t>
  </si>
  <si>
    <t>STR. PRINCIPALA, 198</t>
  </si>
  <si>
    <t>STR. PRINCIPALA, 192</t>
  </si>
  <si>
    <t>STR. PRINCIPALA, 18</t>
  </si>
  <si>
    <t>STR. PRINCIPALA, 111</t>
  </si>
  <si>
    <t>STR. PRINCIPALA, 147</t>
  </si>
  <si>
    <t>STR. PRINCIPALA, 145</t>
  </si>
  <si>
    <t>STR. PRINCIPALA, 121</t>
  </si>
  <si>
    <t>STR. PRINCIPALA, 150</t>
  </si>
  <si>
    <t>STR. PRINCIPALA, 182</t>
  </si>
  <si>
    <t>STR. PRINCIPALA, 162</t>
  </si>
  <si>
    <t>STR. PRINCIPALA, 141</t>
  </si>
  <si>
    <t>STR. PRINCIPALA, 149</t>
  </si>
  <si>
    <t>STR. PRINCIPALA, 143</t>
  </si>
  <si>
    <t>STR. PRINCIPALA, 299</t>
  </si>
  <si>
    <t>STR. PRINCIPALA, 477A</t>
  </si>
  <si>
    <t>STR. PRINCIPALA, 443A</t>
  </si>
  <si>
    <t>STR. PRINCIPALA, 575</t>
  </si>
  <si>
    <t>STR. PRINCIPALA, 273</t>
  </si>
  <si>
    <t>STR. PRINCIPALA, 243A</t>
  </si>
  <si>
    <t>STR. STR. AXENTE SEVER, 38</t>
  </si>
  <si>
    <t>STR. STR. VIILOR,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</si>
</sst>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4" fontId="2" fillId="0" borderId="5" xfId="3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0" fillId="0" borderId="0" xfId="0" applyNumberFormat="1"/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4" fontId="2" fillId="0" borderId="5" xfId="2" applyNumberFormat="1" applyFont="1" applyBorder="1" applyAlignment="1">
      <alignment horizontal="center" vertical="center" wrapText="1"/>
    </xf>
    <xf numFmtId="4" fontId="2" fillId="0" borderId="6" xfId="2" applyNumberFormat="1" applyFont="1" applyBorder="1" applyAlignment="1">
      <alignment horizontal="center" vertical="center" wrapText="1"/>
    </xf>
    <xf numFmtId="4" fontId="2" fillId="0" borderId="3" xfId="2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 wrapText="1"/>
    </xf>
    <xf numFmtId="4" fontId="2" fillId="0" borderId="8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8"/>
  <sheetViews>
    <sheetView tabSelected="1"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K26" sqref="K26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5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5" width="15.77734375" customWidth="1"/>
    <col min="16" max="16" width="10.77734375" customWidth="1"/>
    <col min="17" max="17" width="15.77734375" customWidth="1"/>
    <col min="18" max="18" width="10.77734375" customWidth="1"/>
    <col min="19" max="19" width="15.77734375" customWidth="1"/>
    <col min="20" max="20" width="10.77734375" customWidth="1"/>
    <col min="21" max="21" width="15.77734375" customWidth="1"/>
    <col min="22" max="22" width="10.77734375" customWidth="1"/>
    <col min="23" max="23" width="15.77734375" customWidth="1"/>
    <col min="24" max="24" width="10.77734375" customWidth="1"/>
    <col min="25" max="25" width="15.77734375" customWidth="1"/>
    <col min="26" max="26" width="10.77734375" customWidth="1"/>
    <col min="27" max="27" width="15.77734375" customWidth="1"/>
    <col min="28" max="28" width="10.77734375" customWidth="1"/>
    <col min="29" max="29" width="15.77734375" customWidth="1"/>
    <col min="30" max="30" width="10.77734375" customWidth="1"/>
    <col min="31" max="31" width="15.77734375" customWidth="1"/>
    <col min="32" max="32" width="10.77734375" customWidth="1"/>
    <col min="33" max="33" width="15.77734375" customWidth="1"/>
    <col min="34" max="34" width="10.77734375" customWidth="1"/>
    <col min="35" max="35" width="15.77734375" customWidth="1"/>
    <col min="36" max="36" width="10.77734375" customWidth="1"/>
    <col min="37" max="37" width="15.77734375" customWidth="1"/>
    <col min="38" max="38" width="10.77734375" customWidth="1"/>
    <col min="39" max="39" width="15.77734375" customWidth="1"/>
    <col min="40" max="40" width="10.77734375" customWidth="1"/>
    <col min="41" max="42" width="12.77734375" customWidth="1"/>
    <col min="43" max="43" width="15.77734375" customWidth="1"/>
    <col min="44" max="44" width="10.77734375" customWidth="1"/>
    <col min="45" max="45" width="15.77734375" customWidth="1"/>
    <col min="46" max="46" width="25.77734375" customWidth="1"/>
  </cols>
  <sheetData>
    <row r="1" spans="1:46" ht="15" customHeight="1" x14ac:dyDescent="0.3">
      <c r="A1" s="1" t="s">
        <v>0</v>
      </c>
      <c r="B1" s="1"/>
      <c r="C1" s="2"/>
      <c r="D1" s="2"/>
      <c r="E1" s="2"/>
      <c r="F1" s="2"/>
    </row>
    <row r="2" spans="1:46" x14ac:dyDescent="0.3">
      <c r="A2" s="5" t="s">
        <v>22</v>
      </c>
      <c r="B2" s="5"/>
      <c r="C2" s="3"/>
      <c r="D2" s="2"/>
      <c r="E2" s="8" t="s">
        <v>13</v>
      </c>
      <c r="F2" s="10">
        <f>J32</f>
        <v>47147.173439999999</v>
      </c>
      <c r="G2" s="9" t="s">
        <v>2</v>
      </c>
    </row>
    <row r="3" spans="1:46" x14ac:dyDescent="0.3">
      <c r="A3" s="5"/>
      <c r="B3" s="5"/>
      <c r="C3" s="3"/>
      <c r="D3" s="2"/>
      <c r="E3" s="2"/>
      <c r="F3" s="2"/>
      <c r="K3" s="36" t="s">
        <v>46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</row>
    <row r="4" spans="1:46" ht="15.75" customHeight="1" x14ac:dyDescent="0.3">
      <c r="A4" s="34" t="s">
        <v>12</v>
      </c>
      <c r="B4" s="33" t="s">
        <v>11</v>
      </c>
      <c r="C4" s="33" t="s">
        <v>10</v>
      </c>
      <c r="D4" s="33" t="s">
        <v>1</v>
      </c>
      <c r="E4" s="33" t="s">
        <v>5</v>
      </c>
      <c r="F4" s="33" t="s">
        <v>18</v>
      </c>
      <c r="G4" s="33" t="s">
        <v>17</v>
      </c>
      <c r="H4" s="35" t="s">
        <v>6</v>
      </c>
      <c r="I4" s="35" t="s">
        <v>7</v>
      </c>
      <c r="J4" s="35" t="s">
        <v>19</v>
      </c>
      <c r="K4" s="37" t="s">
        <v>23</v>
      </c>
      <c r="L4" s="35" t="s">
        <v>24</v>
      </c>
      <c r="M4" s="35" t="s">
        <v>25</v>
      </c>
      <c r="N4" s="35" t="s">
        <v>26</v>
      </c>
      <c r="O4" s="35" t="s">
        <v>27</v>
      </c>
      <c r="P4" s="38" t="s">
        <v>28</v>
      </c>
      <c r="Q4" s="39"/>
      <c r="R4" s="38" t="s">
        <v>29</v>
      </c>
      <c r="S4" s="39"/>
      <c r="T4" s="38" t="s">
        <v>30</v>
      </c>
      <c r="U4" s="39"/>
      <c r="V4" s="38" t="s">
        <v>31</v>
      </c>
      <c r="W4" s="39"/>
      <c r="X4" s="38" t="s">
        <v>32</v>
      </c>
      <c r="Y4" s="39"/>
      <c r="Z4" s="38" t="s">
        <v>33</v>
      </c>
      <c r="AA4" s="39"/>
      <c r="AB4" s="38" t="s">
        <v>34</v>
      </c>
      <c r="AC4" s="39"/>
      <c r="AD4" s="38" t="s">
        <v>35</v>
      </c>
      <c r="AE4" s="39"/>
      <c r="AF4" s="38" t="s">
        <v>36</v>
      </c>
      <c r="AG4" s="39"/>
      <c r="AH4" s="38" t="s">
        <v>37</v>
      </c>
      <c r="AI4" s="39"/>
      <c r="AJ4" s="38" t="s">
        <v>38</v>
      </c>
      <c r="AK4" s="39"/>
      <c r="AL4" s="38" t="s">
        <v>39</v>
      </c>
      <c r="AM4" s="39"/>
      <c r="AN4" s="38" t="s">
        <v>40</v>
      </c>
      <c r="AO4" s="39"/>
      <c r="AP4" s="38" t="s">
        <v>47</v>
      </c>
      <c r="AQ4" s="39"/>
      <c r="AR4" s="38" t="s">
        <v>41</v>
      </c>
      <c r="AS4" s="39"/>
      <c r="AT4" s="35" t="s">
        <v>42</v>
      </c>
    </row>
    <row r="5" spans="1:46" ht="55.8" customHeight="1" x14ac:dyDescent="0.3">
      <c r="A5" s="34"/>
      <c r="B5" s="33"/>
      <c r="C5" s="33"/>
      <c r="D5" s="33"/>
      <c r="E5" s="33"/>
      <c r="F5" s="33"/>
      <c r="G5" s="33"/>
      <c r="H5" s="35"/>
      <c r="I5" s="35"/>
      <c r="J5" s="35"/>
      <c r="K5" s="37"/>
      <c r="L5" s="35"/>
      <c r="M5" s="35"/>
      <c r="N5" s="35"/>
      <c r="O5" s="35"/>
      <c r="P5" s="40"/>
      <c r="Q5" s="41"/>
      <c r="R5" s="40"/>
      <c r="S5" s="41"/>
      <c r="T5" s="40"/>
      <c r="U5" s="41"/>
      <c r="V5" s="40"/>
      <c r="W5" s="41"/>
      <c r="X5" s="40"/>
      <c r="Y5" s="41"/>
      <c r="Z5" s="40"/>
      <c r="AA5" s="41"/>
      <c r="AB5" s="40"/>
      <c r="AC5" s="41"/>
      <c r="AD5" s="40"/>
      <c r="AE5" s="41"/>
      <c r="AF5" s="40"/>
      <c r="AG5" s="41"/>
      <c r="AH5" s="40"/>
      <c r="AI5" s="41"/>
      <c r="AJ5" s="40"/>
      <c r="AK5" s="41"/>
      <c r="AL5" s="40"/>
      <c r="AM5" s="41"/>
      <c r="AN5" s="40"/>
      <c r="AO5" s="41"/>
      <c r="AP5" s="40"/>
      <c r="AQ5" s="41"/>
      <c r="AR5" s="40"/>
      <c r="AS5" s="41"/>
      <c r="AT5" s="35"/>
    </row>
    <row r="6" spans="1:46" ht="16.5" customHeight="1" x14ac:dyDescent="0.3">
      <c r="A6" s="34"/>
      <c r="B6" s="33"/>
      <c r="C6" s="33"/>
      <c r="D6" s="33"/>
      <c r="E6" s="33"/>
      <c r="F6" s="11" t="s">
        <v>21</v>
      </c>
      <c r="G6" s="11" t="s">
        <v>3</v>
      </c>
      <c r="H6" s="11" t="s">
        <v>4</v>
      </c>
      <c r="I6" s="11" t="s">
        <v>3</v>
      </c>
      <c r="J6" s="11" t="s">
        <v>2</v>
      </c>
      <c r="K6" s="23" t="s">
        <v>43</v>
      </c>
      <c r="L6" s="11" t="s">
        <v>43</v>
      </c>
      <c r="M6" s="11" t="s">
        <v>43</v>
      </c>
      <c r="N6" s="11" t="s">
        <v>43</v>
      </c>
      <c r="O6" s="11" t="s">
        <v>43</v>
      </c>
      <c r="P6" s="11" t="s">
        <v>44</v>
      </c>
      <c r="Q6" s="11" t="s">
        <v>43</v>
      </c>
      <c r="R6" s="11" t="s">
        <v>44</v>
      </c>
      <c r="S6" s="11" t="s">
        <v>43</v>
      </c>
      <c r="T6" s="11" t="s">
        <v>44</v>
      </c>
      <c r="U6" s="11" t="s">
        <v>43</v>
      </c>
      <c r="V6" s="11" t="s">
        <v>44</v>
      </c>
      <c r="W6" s="11" t="s">
        <v>43</v>
      </c>
      <c r="X6" s="11" t="s">
        <v>44</v>
      </c>
      <c r="Y6" s="11" t="s">
        <v>43</v>
      </c>
      <c r="Z6" s="11" t="s">
        <v>44</v>
      </c>
      <c r="AA6" s="11" t="s">
        <v>43</v>
      </c>
      <c r="AB6" s="11" t="s">
        <v>44</v>
      </c>
      <c r="AC6" s="11" t="s">
        <v>43</v>
      </c>
      <c r="AD6" s="11" t="s">
        <v>44</v>
      </c>
      <c r="AE6" s="11" t="s">
        <v>43</v>
      </c>
      <c r="AF6" s="11" t="s">
        <v>44</v>
      </c>
      <c r="AG6" s="11" t="s">
        <v>43</v>
      </c>
      <c r="AH6" s="11" t="s">
        <v>44</v>
      </c>
      <c r="AI6" s="11" t="s">
        <v>43</v>
      </c>
      <c r="AJ6" s="11" t="s">
        <v>44</v>
      </c>
      <c r="AK6" s="11" t="s">
        <v>43</v>
      </c>
      <c r="AL6" s="11" t="s">
        <v>44</v>
      </c>
      <c r="AM6" s="11" t="s">
        <v>43</v>
      </c>
      <c r="AN6" s="11" t="s">
        <v>44</v>
      </c>
      <c r="AO6" s="11" t="s">
        <v>43</v>
      </c>
      <c r="AP6" s="11" t="s">
        <v>44</v>
      </c>
      <c r="AQ6" s="11" t="s">
        <v>43</v>
      </c>
      <c r="AR6" s="11" t="s">
        <v>44</v>
      </c>
      <c r="AS6" s="11" t="s">
        <v>43</v>
      </c>
      <c r="AT6" s="11" t="s">
        <v>2</v>
      </c>
    </row>
    <row r="7" spans="1:46" x14ac:dyDescent="0.3">
      <c r="A7" s="13">
        <v>1</v>
      </c>
      <c r="B7" s="13">
        <v>2021102475</v>
      </c>
      <c r="C7" s="12" t="s">
        <v>14</v>
      </c>
      <c r="D7" s="12" t="s">
        <v>14</v>
      </c>
      <c r="E7" s="12" t="s">
        <v>72</v>
      </c>
      <c r="F7" s="14"/>
      <c r="G7" s="20"/>
      <c r="H7" s="7">
        <v>1</v>
      </c>
      <c r="I7" s="22">
        <v>1.38E-2</v>
      </c>
      <c r="J7" s="30">
        <v>3056.0639999999999</v>
      </c>
      <c r="K7" s="24"/>
      <c r="L7" s="25"/>
      <c r="M7" s="25"/>
      <c r="N7" s="25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>
        <v>1.8</v>
      </c>
      <c r="AI7" s="25"/>
      <c r="AJ7" s="24"/>
      <c r="AK7" s="24"/>
      <c r="AL7" s="24">
        <v>6.3</v>
      </c>
      <c r="AM7" s="25"/>
      <c r="AN7" s="24"/>
      <c r="AO7" s="24"/>
      <c r="AP7" s="24">
        <v>5.7</v>
      </c>
      <c r="AQ7" s="25"/>
      <c r="AR7" s="24"/>
      <c r="AS7" s="24"/>
      <c r="AT7" s="28">
        <f>K7+L7+M7+N7+O7+Q7+S7+U7+W7+Y7+AA7+AC7+AE7+AG7+AI7+AK7+AM7+AO7+AQ7+AS7</f>
        <v>0</v>
      </c>
    </row>
    <row r="8" spans="1:46" x14ac:dyDescent="0.3">
      <c r="A8" s="13">
        <v>2</v>
      </c>
      <c r="B8" s="13">
        <v>2021102543</v>
      </c>
      <c r="C8" s="12" t="s">
        <v>14</v>
      </c>
      <c r="D8" s="12" t="s">
        <v>14</v>
      </c>
      <c r="E8" s="12" t="s">
        <v>71</v>
      </c>
      <c r="F8" s="14"/>
      <c r="G8" s="20"/>
      <c r="H8" s="7">
        <v>1</v>
      </c>
      <c r="I8" s="22">
        <v>2E-3</v>
      </c>
      <c r="J8" s="30">
        <v>1854.6239999999998</v>
      </c>
      <c r="K8" s="24"/>
      <c r="L8" s="25"/>
      <c r="M8" s="25"/>
      <c r="N8" s="25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>
        <v>2</v>
      </c>
      <c r="AM8" s="25"/>
      <c r="AN8" s="24"/>
      <c r="AO8" s="24"/>
      <c r="AP8" s="24"/>
      <c r="AQ8" s="24"/>
      <c r="AR8" s="24"/>
      <c r="AS8" s="24"/>
      <c r="AT8" s="28">
        <f t="shared" ref="AT8:AT31" si="0">K8+L8+M8+N8+O8+Q8+S8+U8+W8+Y8+AA8+AC8+AE8+AG8+AI8+AK8+AM8+AO8+AQ8+AS8</f>
        <v>0</v>
      </c>
    </row>
    <row r="9" spans="1:46" x14ac:dyDescent="0.3">
      <c r="A9" s="13">
        <v>3</v>
      </c>
      <c r="B9" s="13">
        <v>2020105305</v>
      </c>
      <c r="C9" s="12" t="s">
        <v>15</v>
      </c>
      <c r="D9" s="12" t="s">
        <v>15</v>
      </c>
      <c r="E9" s="12" t="s">
        <v>70</v>
      </c>
      <c r="F9" s="14"/>
      <c r="G9" s="20"/>
      <c r="H9" s="7">
        <v>1</v>
      </c>
      <c r="I9" s="22">
        <v>8.0000000000000004E-4</v>
      </c>
      <c r="J9" s="30">
        <v>1045.008</v>
      </c>
      <c r="K9" s="24"/>
      <c r="L9" s="25"/>
      <c r="M9" s="25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>
        <v>0.8</v>
      </c>
      <c r="AS9" s="25"/>
      <c r="AT9" s="28">
        <f t="shared" si="0"/>
        <v>0</v>
      </c>
    </row>
    <row r="10" spans="1:46" x14ac:dyDescent="0.3">
      <c r="A10" s="13">
        <v>4</v>
      </c>
      <c r="B10" s="13">
        <v>2021100627</v>
      </c>
      <c r="C10" s="12" t="s">
        <v>15</v>
      </c>
      <c r="D10" s="12" t="s">
        <v>15</v>
      </c>
      <c r="E10" s="12" t="s">
        <v>69</v>
      </c>
      <c r="F10" s="14"/>
      <c r="G10" s="20"/>
      <c r="H10" s="7">
        <v>1</v>
      </c>
      <c r="I10" s="22">
        <v>8.0000000000000004E-4</v>
      </c>
      <c r="J10" s="30">
        <v>1603.8</v>
      </c>
      <c r="K10" s="24"/>
      <c r="L10" s="25"/>
      <c r="M10" s="25"/>
      <c r="N10" s="25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>
        <v>0.8</v>
      </c>
      <c r="AS10" s="25"/>
      <c r="AT10" s="28">
        <f t="shared" si="0"/>
        <v>0</v>
      </c>
    </row>
    <row r="11" spans="1:46" x14ac:dyDescent="0.3">
      <c r="A11" s="13">
        <v>5</v>
      </c>
      <c r="B11" s="13">
        <v>2021101260</v>
      </c>
      <c r="C11" s="12" t="s">
        <v>15</v>
      </c>
      <c r="D11" s="12" t="s">
        <v>15</v>
      </c>
      <c r="E11" s="12" t="s">
        <v>68</v>
      </c>
      <c r="F11" s="14"/>
      <c r="G11" s="20"/>
      <c r="H11" s="7">
        <v>1</v>
      </c>
      <c r="I11" s="22">
        <v>1.8E-3</v>
      </c>
      <c r="J11" s="30">
        <v>2356.7399999999998</v>
      </c>
      <c r="K11" s="24"/>
      <c r="L11" s="25"/>
      <c r="M11" s="25"/>
      <c r="N11" s="2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>
        <v>1.8</v>
      </c>
      <c r="AI11" s="25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8">
        <f t="shared" si="0"/>
        <v>0</v>
      </c>
    </row>
    <row r="12" spans="1:46" x14ac:dyDescent="0.3">
      <c r="A12" s="13">
        <v>6</v>
      </c>
      <c r="B12" s="13">
        <v>2021101420</v>
      </c>
      <c r="C12" s="12" t="s">
        <v>15</v>
      </c>
      <c r="D12" s="12" t="s">
        <v>15</v>
      </c>
      <c r="E12" s="12" t="s">
        <v>67</v>
      </c>
      <c r="F12" s="14"/>
      <c r="G12" s="20"/>
      <c r="H12" s="7">
        <v>1</v>
      </c>
      <c r="I12" s="22">
        <v>8.0000000000000004E-4</v>
      </c>
      <c r="J12" s="30">
        <v>1045.008</v>
      </c>
      <c r="K12" s="24"/>
      <c r="L12" s="25"/>
      <c r="M12" s="25"/>
      <c r="N12" s="2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>
        <v>0.8</v>
      </c>
      <c r="AS12" s="25"/>
      <c r="AT12" s="28">
        <f t="shared" si="0"/>
        <v>0</v>
      </c>
    </row>
    <row r="13" spans="1:46" x14ac:dyDescent="0.3">
      <c r="A13" s="13">
        <v>7</v>
      </c>
      <c r="B13" s="13">
        <v>2021101604</v>
      </c>
      <c r="C13" s="12" t="s">
        <v>15</v>
      </c>
      <c r="D13" s="12" t="s">
        <v>15</v>
      </c>
      <c r="E13" s="12" t="s">
        <v>66</v>
      </c>
      <c r="F13" s="14"/>
      <c r="G13" s="20"/>
      <c r="H13" s="7">
        <v>1</v>
      </c>
      <c r="I13" s="22">
        <v>8.0000000000000004E-4</v>
      </c>
      <c r="J13" s="30">
        <v>1045.008</v>
      </c>
      <c r="K13" s="24"/>
      <c r="L13" s="25"/>
      <c r="M13" s="25"/>
      <c r="N13" s="25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>
        <v>0.8</v>
      </c>
      <c r="AS13" s="25"/>
      <c r="AT13" s="28">
        <f t="shared" si="0"/>
        <v>0</v>
      </c>
    </row>
    <row r="14" spans="1:46" x14ac:dyDescent="0.3">
      <c r="A14" s="13">
        <v>8</v>
      </c>
      <c r="B14" s="13">
        <v>2021102541</v>
      </c>
      <c r="C14" s="12" t="s">
        <v>15</v>
      </c>
      <c r="D14" s="12" t="s">
        <v>15</v>
      </c>
      <c r="E14" s="12" t="s">
        <v>65</v>
      </c>
      <c r="F14" s="14"/>
      <c r="G14" s="20"/>
      <c r="H14" s="7">
        <v>1</v>
      </c>
      <c r="I14" s="22">
        <v>8.0000000000000004E-4</v>
      </c>
      <c r="J14" s="30">
        <v>937.9799999999999</v>
      </c>
      <c r="K14" s="24"/>
      <c r="L14" s="25"/>
      <c r="M14" s="25"/>
      <c r="N14" s="25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>
        <v>0.8</v>
      </c>
      <c r="AS14" s="25"/>
      <c r="AT14" s="28">
        <f t="shared" si="0"/>
        <v>0</v>
      </c>
    </row>
    <row r="15" spans="1:46" x14ac:dyDescent="0.3">
      <c r="A15" s="13">
        <v>9</v>
      </c>
      <c r="B15" s="13">
        <v>2021103214</v>
      </c>
      <c r="C15" s="12" t="s">
        <v>15</v>
      </c>
      <c r="D15" s="12" t="s">
        <v>15</v>
      </c>
      <c r="E15" s="12" t="s">
        <v>64</v>
      </c>
      <c r="F15" s="14"/>
      <c r="G15" s="20"/>
      <c r="H15" s="7">
        <v>1</v>
      </c>
      <c r="I15" s="22">
        <v>1.8E-3</v>
      </c>
      <c r="J15" s="30">
        <v>1420.2</v>
      </c>
      <c r="K15" s="24"/>
      <c r="L15" s="25"/>
      <c r="M15" s="25"/>
      <c r="N15" s="25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>
        <v>1.8</v>
      </c>
      <c r="AI15" s="25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8">
        <f t="shared" si="0"/>
        <v>0</v>
      </c>
    </row>
    <row r="16" spans="1:46" x14ac:dyDescent="0.3">
      <c r="A16" s="13">
        <v>10</v>
      </c>
      <c r="B16" s="13">
        <v>2021100885</v>
      </c>
      <c r="C16" s="12" t="s">
        <v>15</v>
      </c>
      <c r="D16" s="12" t="s">
        <v>16</v>
      </c>
      <c r="E16" s="12" t="s">
        <v>63</v>
      </c>
      <c r="F16" s="14"/>
      <c r="G16" s="20"/>
      <c r="H16" s="7">
        <v>1</v>
      </c>
      <c r="I16" s="22">
        <v>1.8E-3</v>
      </c>
      <c r="J16" s="30">
        <v>1981.1399999999999</v>
      </c>
      <c r="K16" s="24"/>
      <c r="L16" s="25"/>
      <c r="M16" s="25"/>
      <c r="N16" s="25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>
        <v>1.8</v>
      </c>
      <c r="AI16" s="25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8">
        <f t="shared" si="0"/>
        <v>0</v>
      </c>
    </row>
    <row r="17" spans="1:46" x14ac:dyDescent="0.3">
      <c r="A17" s="13">
        <v>11</v>
      </c>
      <c r="B17" s="13">
        <v>2021101173</v>
      </c>
      <c r="C17" s="12" t="s">
        <v>15</v>
      </c>
      <c r="D17" s="12" t="s">
        <v>16</v>
      </c>
      <c r="E17" s="12" t="s">
        <v>62</v>
      </c>
      <c r="F17" s="14"/>
      <c r="G17" s="20"/>
      <c r="H17" s="7">
        <v>1</v>
      </c>
      <c r="I17" s="22">
        <v>2E-3</v>
      </c>
      <c r="J17" s="30">
        <v>2356.7399999999998</v>
      </c>
      <c r="K17" s="24"/>
      <c r="L17" s="25"/>
      <c r="M17" s="25"/>
      <c r="N17" s="25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>
        <v>2</v>
      </c>
      <c r="AI17" s="25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8">
        <f t="shared" si="0"/>
        <v>0</v>
      </c>
    </row>
    <row r="18" spans="1:46" x14ac:dyDescent="0.3">
      <c r="A18" s="13">
        <v>12</v>
      </c>
      <c r="B18" s="13">
        <v>2021101263</v>
      </c>
      <c r="C18" s="12" t="s">
        <v>15</v>
      </c>
      <c r="D18" s="12" t="s">
        <v>16</v>
      </c>
      <c r="E18" s="12" t="s">
        <v>61</v>
      </c>
      <c r="F18" s="14"/>
      <c r="G18" s="20"/>
      <c r="H18" s="7">
        <v>1</v>
      </c>
      <c r="I18" s="22">
        <v>6.0000000000000001E-3</v>
      </c>
      <c r="J18" s="30">
        <v>3077.88</v>
      </c>
      <c r="K18" s="24"/>
      <c r="L18" s="25"/>
      <c r="M18" s="25"/>
      <c r="N18" s="25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>
        <v>3</v>
      </c>
      <c r="AI18" s="25"/>
      <c r="AJ18" s="24">
        <v>3</v>
      </c>
      <c r="AK18" s="25"/>
      <c r="AL18" s="24"/>
      <c r="AM18" s="24"/>
      <c r="AN18" s="24"/>
      <c r="AO18" s="24"/>
      <c r="AP18" s="24"/>
      <c r="AQ18" s="24"/>
      <c r="AR18" s="24"/>
      <c r="AS18" s="24"/>
      <c r="AT18" s="28">
        <f t="shared" si="0"/>
        <v>0</v>
      </c>
    </row>
    <row r="19" spans="1:46" x14ac:dyDescent="0.3">
      <c r="A19" s="13">
        <v>13</v>
      </c>
      <c r="B19" s="13">
        <v>2021101265</v>
      </c>
      <c r="C19" s="12" t="s">
        <v>15</v>
      </c>
      <c r="D19" s="12" t="s">
        <v>16</v>
      </c>
      <c r="E19" s="12" t="s">
        <v>60</v>
      </c>
      <c r="F19" s="14"/>
      <c r="G19" s="20"/>
      <c r="H19" s="7">
        <v>1</v>
      </c>
      <c r="I19" s="22">
        <v>1E-3</v>
      </c>
      <c r="J19" s="30">
        <v>1603.8</v>
      </c>
      <c r="K19" s="24"/>
      <c r="L19" s="25"/>
      <c r="M19" s="25"/>
      <c r="N19" s="25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>
        <v>1</v>
      </c>
      <c r="AS19" s="25"/>
      <c r="AT19" s="28">
        <f t="shared" si="0"/>
        <v>0</v>
      </c>
    </row>
    <row r="20" spans="1:46" x14ac:dyDescent="0.3">
      <c r="A20" s="13">
        <v>14</v>
      </c>
      <c r="B20" s="13">
        <v>2021101493</v>
      </c>
      <c r="C20" s="12" t="s">
        <v>15</v>
      </c>
      <c r="D20" s="12" t="s">
        <v>16</v>
      </c>
      <c r="E20" s="12" t="s">
        <v>59</v>
      </c>
      <c r="F20" s="14"/>
      <c r="G20" s="20"/>
      <c r="H20" s="7">
        <v>1</v>
      </c>
      <c r="I20" s="22">
        <v>2E-3</v>
      </c>
      <c r="J20" s="30">
        <v>1795.8</v>
      </c>
      <c r="K20" s="24"/>
      <c r="L20" s="25"/>
      <c r="M20" s="25"/>
      <c r="N20" s="25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>
        <v>2</v>
      </c>
      <c r="AI20" s="25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8">
        <f t="shared" si="0"/>
        <v>0</v>
      </c>
    </row>
    <row r="21" spans="1:46" x14ac:dyDescent="0.3">
      <c r="A21" s="13">
        <v>15</v>
      </c>
      <c r="B21" s="13">
        <v>2021101606</v>
      </c>
      <c r="C21" s="12" t="s">
        <v>15</v>
      </c>
      <c r="D21" s="12" t="s">
        <v>16</v>
      </c>
      <c r="E21" s="12" t="s">
        <v>58</v>
      </c>
      <c r="F21" s="14"/>
      <c r="G21" s="20"/>
      <c r="H21" s="7">
        <v>1</v>
      </c>
      <c r="I21" s="22">
        <v>2E-3</v>
      </c>
      <c r="J21" s="30">
        <v>1632.876</v>
      </c>
      <c r="K21" s="24"/>
      <c r="L21" s="25"/>
      <c r="M21" s="25"/>
      <c r="N21" s="2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>
        <v>2</v>
      </c>
      <c r="AI21" s="25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8">
        <f t="shared" si="0"/>
        <v>0</v>
      </c>
    </row>
    <row r="22" spans="1:46" x14ac:dyDescent="0.3">
      <c r="A22" s="13">
        <v>16</v>
      </c>
      <c r="B22" s="13">
        <v>2021101607</v>
      </c>
      <c r="C22" s="12" t="s">
        <v>15</v>
      </c>
      <c r="D22" s="12" t="s">
        <v>16</v>
      </c>
      <c r="E22" s="12" t="s">
        <v>57</v>
      </c>
      <c r="F22" s="14"/>
      <c r="G22" s="20"/>
      <c r="H22" s="7">
        <v>1</v>
      </c>
      <c r="I22" s="22">
        <v>1.8E-3</v>
      </c>
      <c r="J22" s="30">
        <v>1707.768</v>
      </c>
      <c r="K22" s="24"/>
      <c r="L22" s="25"/>
      <c r="M22" s="25"/>
      <c r="N22" s="25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>
        <v>1.8</v>
      </c>
      <c r="AI22" s="25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8">
        <f t="shared" si="0"/>
        <v>0</v>
      </c>
    </row>
    <row r="23" spans="1:46" x14ac:dyDescent="0.3">
      <c r="A23" s="13">
        <v>17</v>
      </c>
      <c r="B23" s="13">
        <v>2021101608</v>
      </c>
      <c r="C23" s="12" t="s">
        <v>15</v>
      </c>
      <c r="D23" s="12" t="s">
        <v>16</v>
      </c>
      <c r="E23" s="12" t="s">
        <v>56</v>
      </c>
      <c r="F23" s="14"/>
      <c r="G23" s="20"/>
      <c r="H23" s="7">
        <v>1</v>
      </c>
      <c r="I23" s="22">
        <v>8.0000000000000004E-4</v>
      </c>
      <c r="J23" s="30">
        <v>1046.664</v>
      </c>
      <c r="K23" s="24"/>
      <c r="L23" s="25"/>
      <c r="M23" s="25"/>
      <c r="N23" s="25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>
        <v>0.8</v>
      </c>
      <c r="AS23" s="25"/>
      <c r="AT23" s="28">
        <f t="shared" si="0"/>
        <v>0</v>
      </c>
    </row>
    <row r="24" spans="1:46" x14ac:dyDescent="0.3">
      <c r="A24" s="13">
        <v>18</v>
      </c>
      <c r="B24" s="13">
        <v>2021102076</v>
      </c>
      <c r="C24" s="12" t="s">
        <v>15</v>
      </c>
      <c r="D24" s="12" t="s">
        <v>16</v>
      </c>
      <c r="E24" s="12" t="s">
        <v>55</v>
      </c>
      <c r="F24" s="14"/>
      <c r="G24" s="20"/>
      <c r="H24" s="7">
        <v>1</v>
      </c>
      <c r="I24" s="22">
        <v>9.300000000000001E-3</v>
      </c>
      <c r="J24" s="30">
        <v>4310.8559999999998</v>
      </c>
      <c r="K24" s="24"/>
      <c r="L24" s="25"/>
      <c r="M24" s="25"/>
      <c r="N24" s="25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>
        <v>3.3</v>
      </c>
      <c r="AI24" s="25"/>
      <c r="AJ24" s="24"/>
      <c r="AK24" s="24"/>
      <c r="AL24" s="24">
        <v>1.5</v>
      </c>
      <c r="AM24" s="25"/>
      <c r="AN24" s="24">
        <v>4.5</v>
      </c>
      <c r="AO24" s="25"/>
      <c r="AP24" s="24"/>
      <c r="AQ24" s="24"/>
      <c r="AR24" s="24"/>
      <c r="AS24" s="24"/>
      <c r="AT24" s="28">
        <f t="shared" si="0"/>
        <v>0</v>
      </c>
    </row>
    <row r="25" spans="1:46" x14ac:dyDescent="0.3">
      <c r="A25" s="13">
        <v>19</v>
      </c>
      <c r="B25" s="13">
        <v>2021102074</v>
      </c>
      <c r="C25" s="12" t="s">
        <v>15</v>
      </c>
      <c r="D25" s="12" t="s">
        <v>16</v>
      </c>
      <c r="E25" s="12" t="s">
        <v>54</v>
      </c>
      <c r="F25" s="14"/>
      <c r="G25" s="20"/>
      <c r="H25" s="7">
        <v>1</v>
      </c>
      <c r="I25" s="22">
        <v>2.3E-3</v>
      </c>
      <c r="J25" s="30">
        <v>2812.9320000000002</v>
      </c>
      <c r="K25" s="24"/>
      <c r="L25" s="25"/>
      <c r="M25" s="25"/>
      <c r="N25" s="25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>
        <v>2.2999999999999998</v>
      </c>
      <c r="AM25" s="25"/>
      <c r="AN25" s="24"/>
      <c r="AO25" s="24"/>
      <c r="AP25" s="24"/>
      <c r="AQ25" s="24"/>
      <c r="AR25" s="24"/>
      <c r="AS25" s="24"/>
      <c r="AT25" s="28">
        <f t="shared" si="0"/>
        <v>0</v>
      </c>
    </row>
    <row r="26" spans="1:46" x14ac:dyDescent="0.3">
      <c r="A26" s="13">
        <v>20</v>
      </c>
      <c r="B26" s="13">
        <v>2021102126</v>
      </c>
      <c r="C26" s="12" t="s">
        <v>15</v>
      </c>
      <c r="D26" s="12" t="s">
        <v>16</v>
      </c>
      <c r="E26" s="12" t="s">
        <v>53</v>
      </c>
      <c r="F26" s="14"/>
      <c r="G26" s="20"/>
      <c r="H26" s="7">
        <v>1</v>
      </c>
      <c r="I26" s="22">
        <v>1.8E-3</v>
      </c>
      <c r="J26" s="30">
        <v>1970.4479999999999</v>
      </c>
      <c r="K26" s="24"/>
      <c r="L26" s="25"/>
      <c r="M26" s="25"/>
      <c r="N26" s="25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>
        <v>1.8</v>
      </c>
      <c r="AI26" s="25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8">
        <f t="shared" si="0"/>
        <v>0</v>
      </c>
    </row>
    <row r="27" spans="1:46" x14ac:dyDescent="0.3">
      <c r="A27" s="13">
        <v>21</v>
      </c>
      <c r="B27" s="13">
        <v>2021102128</v>
      </c>
      <c r="C27" s="12" t="s">
        <v>15</v>
      </c>
      <c r="D27" s="12" t="s">
        <v>16</v>
      </c>
      <c r="E27" s="12" t="s">
        <v>52</v>
      </c>
      <c r="F27" s="14"/>
      <c r="G27" s="20"/>
      <c r="H27" s="7">
        <v>1</v>
      </c>
      <c r="I27" s="22">
        <v>1.8E-3</v>
      </c>
      <c r="J27" s="30">
        <v>1795.8</v>
      </c>
      <c r="K27" s="24"/>
      <c r="L27" s="25"/>
      <c r="M27" s="25"/>
      <c r="N27" s="25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>
        <v>1.8</v>
      </c>
      <c r="AI27" s="25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8">
        <f t="shared" si="0"/>
        <v>0</v>
      </c>
    </row>
    <row r="28" spans="1:46" x14ac:dyDescent="0.3">
      <c r="A28" s="13">
        <v>22</v>
      </c>
      <c r="B28" s="13">
        <v>2021102129</v>
      </c>
      <c r="C28" s="12" t="s">
        <v>15</v>
      </c>
      <c r="D28" s="12" t="s">
        <v>16</v>
      </c>
      <c r="E28" s="12" t="s">
        <v>51</v>
      </c>
      <c r="F28" s="14"/>
      <c r="G28" s="20"/>
      <c r="H28" s="7">
        <v>1</v>
      </c>
      <c r="I28" s="22">
        <v>2.8E-3</v>
      </c>
      <c r="J28" s="30">
        <v>1871.34</v>
      </c>
      <c r="K28" s="24"/>
      <c r="L28" s="25"/>
      <c r="M28" s="25"/>
      <c r="N28" s="25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>
        <v>2.8</v>
      </c>
      <c r="AI28" s="25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8">
        <f t="shared" si="0"/>
        <v>0</v>
      </c>
    </row>
    <row r="29" spans="1:46" x14ac:dyDescent="0.3">
      <c r="A29" s="13">
        <v>23</v>
      </c>
      <c r="B29" s="13">
        <v>2021102266</v>
      </c>
      <c r="C29" s="12" t="s">
        <v>15</v>
      </c>
      <c r="D29" s="12" t="s">
        <v>16</v>
      </c>
      <c r="E29" s="12" t="s">
        <v>50</v>
      </c>
      <c r="F29" s="14"/>
      <c r="G29" s="20"/>
      <c r="H29" s="7">
        <v>1</v>
      </c>
      <c r="I29" s="22">
        <v>1.8E-3</v>
      </c>
      <c r="J29" s="30">
        <v>1795.8</v>
      </c>
      <c r="K29" s="24"/>
      <c r="L29" s="25"/>
      <c r="M29" s="25"/>
      <c r="N29" s="25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>
        <v>1.8</v>
      </c>
      <c r="AI29" s="25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8">
        <f t="shared" si="0"/>
        <v>0</v>
      </c>
    </row>
    <row r="30" spans="1:46" x14ac:dyDescent="0.3">
      <c r="A30" s="13">
        <v>24</v>
      </c>
      <c r="B30" s="13">
        <v>2021102651</v>
      </c>
      <c r="C30" s="12" t="s">
        <v>15</v>
      </c>
      <c r="D30" s="12" t="s">
        <v>16</v>
      </c>
      <c r="E30" s="12" t="s">
        <v>49</v>
      </c>
      <c r="F30" s="14"/>
      <c r="G30" s="20"/>
      <c r="H30" s="7">
        <v>1</v>
      </c>
      <c r="I30" s="22">
        <v>1.8E-3</v>
      </c>
      <c r="J30" s="30">
        <v>1438.2</v>
      </c>
      <c r="K30" s="24"/>
      <c r="L30" s="25"/>
      <c r="M30" s="25"/>
      <c r="N30" s="25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>
        <v>1.8</v>
      </c>
      <c r="AI30" s="25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8">
        <f t="shared" ref="AT30" si="1">K30+L30+M30+N30+O30+Q30+S30+U30+W30+Y30+AA30+AC30+AE30+AG30+AI30+AK30+AM30+AO30+AQ30+AS30</f>
        <v>0</v>
      </c>
    </row>
    <row r="31" spans="1:46" x14ac:dyDescent="0.3">
      <c r="A31" s="13">
        <v>25</v>
      </c>
      <c r="B31" s="13">
        <v>2021107516</v>
      </c>
      <c r="C31" s="12" t="s">
        <v>15</v>
      </c>
      <c r="D31" s="12" t="s">
        <v>16</v>
      </c>
      <c r="E31" s="12" t="s">
        <v>48</v>
      </c>
      <c r="F31" s="14"/>
      <c r="G31" s="20"/>
      <c r="H31" s="7">
        <v>1</v>
      </c>
      <c r="I31" s="22">
        <v>2.8E-3</v>
      </c>
      <c r="J31" s="30">
        <v>1584.6974400000001</v>
      </c>
      <c r="K31" s="24"/>
      <c r="L31" s="25"/>
      <c r="M31" s="25"/>
      <c r="N31" s="25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>
        <v>2.8</v>
      </c>
      <c r="AK31" s="25"/>
      <c r="AL31" s="24"/>
      <c r="AM31" s="24"/>
      <c r="AN31" s="24"/>
      <c r="AO31" s="24"/>
      <c r="AP31" s="24"/>
      <c r="AQ31" s="24"/>
      <c r="AR31" s="24"/>
      <c r="AS31" s="24"/>
      <c r="AT31" s="28">
        <f t="shared" si="0"/>
        <v>0</v>
      </c>
    </row>
    <row r="32" spans="1:46" x14ac:dyDescent="0.3">
      <c r="E32" s="17"/>
      <c r="F32" s="18" t="s">
        <v>9</v>
      </c>
      <c r="G32" s="21">
        <f>SUM(G7:G31)</f>
        <v>0</v>
      </c>
      <c r="H32" s="16">
        <f>SUM(H7:H31)</f>
        <v>25</v>
      </c>
      <c r="I32" s="21">
        <f>SUM(I7:I31)</f>
        <v>6.5200000000000008E-2</v>
      </c>
      <c r="J32" s="19">
        <f>SUM(J7:J31)</f>
        <v>47147.173439999999</v>
      </c>
      <c r="K32" s="26">
        <f>SUM(K7:K31)</f>
        <v>0</v>
      </c>
      <c r="L32" s="26">
        <f t="shared" ref="L32:AT32" si="2">SUM(L7:L31)</f>
        <v>0</v>
      </c>
      <c r="M32" s="26">
        <f t="shared" si="2"/>
        <v>0</v>
      </c>
      <c r="N32" s="26">
        <f t="shared" si="2"/>
        <v>0</v>
      </c>
      <c r="O32" s="26">
        <f t="shared" si="2"/>
        <v>0</v>
      </c>
      <c r="P32" s="27">
        <f t="shared" si="2"/>
        <v>0</v>
      </c>
      <c r="Q32" s="26">
        <f t="shared" si="2"/>
        <v>0</v>
      </c>
      <c r="R32" s="27">
        <f t="shared" si="2"/>
        <v>0</v>
      </c>
      <c r="S32" s="26">
        <f t="shared" si="2"/>
        <v>0</v>
      </c>
      <c r="T32" s="27">
        <f t="shared" si="2"/>
        <v>0</v>
      </c>
      <c r="U32" s="26">
        <f t="shared" si="2"/>
        <v>0</v>
      </c>
      <c r="V32" s="27">
        <f t="shared" si="2"/>
        <v>0</v>
      </c>
      <c r="W32" s="26">
        <f t="shared" si="2"/>
        <v>0</v>
      </c>
      <c r="X32" s="27">
        <f t="shared" si="2"/>
        <v>0</v>
      </c>
      <c r="Y32" s="26">
        <f t="shared" si="2"/>
        <v>0</v>
      </c>
      <c r="Z32" s="27">
        <f t="shared" si="2"/>
        <v>0</v>
      </c>
      <c r="AA32" s="26">
        <f t="shared" si="2"/>
        <v>0</v>
      </c>
      <c r="AB32" s="27">
        <f t="shared" si="2"/>
        <v>0</v>
      </c>
      <c r="AC32" s="26">
        <f t="shared" si="2"/>
        <v>0</v>
      </c>
      <c r="AD32" s="27">
        <f t="shared" si="2"/>
        <v>0</v>
      </c>
      <c r="AE32" s="26">
        <f t="shared" si="2"/>
        <v>0</v>
      </c>
      <c r="AF32" s="27">
        <f t="shared" si="2"/>
        <v>0</v>
      </c>
      <c r="AG32" s="26">
        <f t="shared" si="2"/>
        <v>0</v>
      </c>
      <c r="AH32" s="27">
        <f t="shared" si="2"/>
        <v>31.300000000000004</v>
      </c>
      <c r="AI32" s="26">
        <f t="shared" si="2"/>
        <v>0</v>
      </c>
      <c r="AJ32" s="27">
        <f t="shared" si="2"/>
        <v>5.8</v>
      </c>
      <c r="AK32" s="26">
        <f t="shared" si="2"/>
        <v>0</v>
      </c>
      <c r="AL32" s="27">
        <f t="shared" si="2"/>
        <v>12.100000000000001</v>
      </c>
      <c r="AM32" s="26">
        <f t="shared" si="2"/>
        <v>0</v>
      </c>
      <c r="AN32" s="27">
        <f t="shared" si="2"/>
        <v>4.5</v>
      </c>
      <c r="AO32" s="26">
        <f t="shared" si="2"/>
        <v>0</v>
      </c>
      <c r="AP32" s="27">
        <f t="shared" si="2"/>
        <v>5.7</v>
      </c>
      <c r="AQ32" s="26">
        <f t="shared" si="2"/>
        <v>0</v>
      </c>
      <c r="AR32" s="27">
        <f t="shared" si="2"/>
        <v>5.8</v>
      </c>
      <c r="AS32" s="26">
        <f t="shared" si="2"/>
        <v>0</v>
      </c>
      <c r="AT32" s="28">
        <f t="shared" si="2"/>
        <v>0</v>
      </c>
    </row>
    <row r="33" spans="2:37" x14ac:dyDescent="0.3">
      <c r="E33" s="4"/>
      <c r="F33" s="4"/>
    </row>
    <row r="35" spans="2:37" x14ac:dyDescent="0.3">
      <c r="B35" s="6" t="s">
        <v>8</v>
      </c>
    </row>
    <row r="36" spans="2:37" ht="14.4" customHeight="1" x14ac:dyDescent="0.3">
      <c r="B36" s="32" t="s">
        <v>45</v>
      </c>
      <c r="C36" s="32"/>
      <c r="D36" s="32"/>
      <c r="E36" s="32"/>
      <c r="F36" s="32"/>
      <c r="G36" s="32"/>
      <c r="H36" s="32"/>
      <c r="I36" s="32"/>
      <c r="J36" s="32"/>
      <c r="AK36" s="29"/>
    </row>
    <row r="37" spans="2:37" x14ac:dyDescent="0.3">
      <c r="B37" s="32"/>
      <c r="C37" s="32"/>
      <c r="D37" s="32"/>
      <c r="E37" s="32"/>
      <c r="F37" s="32"/>
      <c r="G37" s="32"/>
      <c r="H37" s="32"/>
      <c r="I37" s="32"/>
      <c r="J37" s="32"/>
    </row>
    <row r="38" spans="2:37" x14ac:dyDescent="0.3">
      <c r="B38" s="31" t="s">
        <v>20</v>
      </c>
      <c r="C38" s="31"/>
      <c r="D38" s="31"/>
      <c r="E38" s="31"/>
      <c r="F38" s="31"/>
      <c r="G38" s="31"/>
      <c r="H38" s="31"/>
      <c r="I38" s="31"/>
      <c r="J38" s="31"/>
    </row>
  </sheetData>
  <sheetProtection algorithmName="SHA-512" hashValue="f7OJ8wBo+DJVqkvP4pDwTFG9E1LFjlCCaPNzQyz6BQjWx3xwDMiC/LRBF5N08BRgUcchpjLEBzTt1mZ2Nh9GMw==" saltValue="nzL4V3bJP1I/tN5HCdZAGw==" spinCount="100000" sheet="1" objects="1" scenarios="1" formatColumns="0" formatRows="0" sort="0" autoFilter="0"/>
  <mergeCells count="34">
    <mergeCell ref="AJ4:AK5"/>
    <mergeCell ref="AL4:AM5"/>
    <mergeCell ref="AN4:AO5"/>
    <mergeCell ref="AR4:AS5"/>
    <mergeCell ref="AT4:AT5"/>
    <mergeCell ref="AP4:AQ5"/>
    <mergeCell ref="K3:AT3"/>
    <mergeCell ref="K4:K5"/>
    <mergeCell ref="L4:L5"/>
    <mergeCell ref="M4:M5"/>
    <mergeCell ref="N4:N5"/>
    <mergeCell ref="O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B38:J38"/>
    <mergeCell ref="B36:J37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2023-10-05T06:17:56Z</dcterms:modified>
</cp:coreProperties>
</file>