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codeName="ThisWorkbook"/>
  <mc:AlternateContent xmlns:mc="http://schemas.openxmlformats.org/markup-compatibility/2006">
    <mc:Choice Requires="x15">
      <x15ac:absPath xmlns:x15ac="http://schemas.microsoft.com/office/spreadsheetml/2010/11/ac" url="S:\TEHNIC\ACHIZITII\2023\6. Licitatie perioada 01.05 - 15.05.2023\SITE 26.05.2023\"/>
    </mc:Choice>
  </mc:AlternateContent>
  <xr:revisionPtr revIDLastSave="0" documentId="13_ncr:1_{8D92AC13-C1DE-44FE-A02C-8A1D7CD3E70E}" xr6:coauthVersionLast="47" xr6:coauthVersionMax="47" xr10:uidLastSave="{00000000-0000-0000-0000-000000000000}"/>
  <bookViews>
    <workbookView xWindow="-108" yWindow="-108" windowWidth="30936" windowHeight="16896" tabRatio="594" xr2:uid="{00000000-000D-0000-FFFF-FFFF00000000}"/>
  </bookViews>
  <sheets>
    <sheet name="LOT" sheetId="6" r:id="rId1"/>
  </sheets>
  <definedNames>
    <definedName name="_xlnm._FilterDatabase" localSheetId="0" hidden="1">LOT!$A$6:$Q$8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7" i="6" l="1"/>
  <c r="Q8" i="6"/>
  <c r="P8" i="6"/>
  <c r="N8" i="6"/>
  <c r="M8" i="6"/>
  <c r="L8" i="6"/>
  <c r="J8" i="6"/>
  <c r="I8" i="6"/>
  <c r="H8" i="6"/>
  <c r="F8" i="6"/>
  <c r="O8" i="6"/>
  <c r="F2" i="6" l="1"/>
</calcChain>
</file>

<file path=xl/sharedStrings.xml><?xml version="1.0" encoding="utf-8"?>
<sst xmlns="http://schemas.openxmlformats.org/spreadsheetml/2006/main" count="42" uniqueCount="32">
  <si>
    <t>Operator CPL CONCORDIA FILIALA CLUJ ROMANIA</t>
  </si>
  <si>
    <t>Localitatea</t>
  </si>
  <si>
    <t>lei</t>
  </si>
  <si>
    <t>km</t>
  </si>
  <si>
    <t>buc</t>
  </si>
  <si>
    <t>Strada, nr.</t>
  </si>
  <si>
    <t>Lungime retea</t>
  </si>
  <si>
    <t>Valoare retea</t>
  </si>
  <si>
    <t>Nr. racorduri</t>
  </si>
  <si>
    <t>Lungime racorduri</t>
  </si>
  <si>
    <t>mm</t>
  </si>
  <si>
    <t>Diametru racorduri</t>
  </si>
  <si>
    <t>Nr. crt</t>
  </si>
  <si>
    <t>TOTAL:</t>
  </si>
  <si>
    <t>-</t>
  </si>
  <si>
    <t>UAT</t>
  </si>
  <si>
    <t>Diametru retea, PE100, SDR11</t>
  </si>
  <si>
    <t>Numar
identificare</t>
  </si>
  <si>
    <t xml:space="preserve">Valoare executie lot = </t>
  </si>
  <si>
    <t>Nota:</t>
  </si>
  <si>
    <t>1. SRM/SR/SM/PRM/PR/PM se va achizitiona si monta de catre CPL Concordia Filiala Cluj Romania.</t>
  </si>
  <si>
    <t>Valoare manopera montare PRM</t>
  </si>
  <si>
    <t>Valoare racorduri (total componente)</t>
  </si>
  <si>
    <t>2. Punerea la pământ (paratonerul/centura de împământare) a SRM/SR/SM/PRM/PR/PM și dotările PSI sunt în sarcina CPL Concordia Filiala Cluj Romania.</t>
  </si>
  <si>
    <r>
      <t xml:space="preserve">Costurile pentru executia racordului 
( </t>
    </r>
    <r>
      <rPr>
        <sz val="11"/>
        <rFont val="Calibri"/>
        <family val="2"/>
        <scheme val="minor"/>
      </rPr>
      <t xml:space="preserve">componenta tarif C(E,R) </t>
    </r>
    <r>
      <rPr>
        <b/>
        <sz val="11"/>
        <rFont val="Calibri"/>
        <family val="2"/>
        <scheme val="minor"/>
      </rPr>
      <t>)</t>
    </r>
  </si>
  <si>
    <r>
      <t xml:space="preserve">Costurile pentru refacerea terenului
( </t>
    </r>
    <r>
      <rPr>
        <sz val="11"/>
        <rFont val="Calibri"/>
        <family val="2"/>
        <scheme val="minor"/>
      </rPr>
      <t>componenta tarif C(P)</t>
    </r>
    <r>
      <rPr>
        <b/>
        <sz val="11"/>
        <rFont val="Calibri"/>
        <family val="2"/>
        <scheme val="minor"/>
      </rPr>
      <t xml:space="preserve"> )</t>
    </r>
  </si>
  <si>
    <r>
      <t xml:space="preserve">Costurile ocazionate de lucrari/componente speciale ( </t>
    </r>
    <r>
      <rPr>
        <sz val="11"/>
        <rFont val="Calibri"/>
        <family val="2"/>
        <scheme val="minor"/>
      </rPr>
      <t>componenta tarif C(E,R)</t>
    </r>
    <r>
      <rPr>
        <b/>
        <sz val="11"/>
        <rFont val="Calibri"/>
        <family val="2"/>
        <scheme val="minor"/>
      </rPr>
      <t xml:space="preserve"> )</t>
    </r>
  </si>
  <si>
    <t>Valoare postament beton+imprejmuire+poartă de acces SRM</t>
  </si>
  <si>
    <t>VECHEA</t>
  </si>
  <si>
    <t>FN</t>
  </si>
  <si>
    <t>CHINTENI</t>
  </si>
  <si>
    <t>JUD. CLUJ LOT 12 - ORD.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</si>
</sst>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0"/>
    <numFmt numFmtId="165" formatCode="0.000"/>
    <numFmt numFmtId="166" formatCode="0.0000"/>
  </numFmts>
  <fonts count="12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b/>
      <sz val="11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7">
    <xf numFmtId="0" fontId="0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34">
    <xf numFmtId="0" fontId="0" fillId="0" borderId="0" xfId="0"/>
    <xf numFmtId="0" fontId="2" fillId="0" borderId="0" xfId="1" applyFont="1"/>
    <xf numFmtId="0" fontId="3" fillId="0" borderId="0" xfId="1" applyFont="1" applyAlignment="1">
      <alignment horizontal="center"/>
    </xf>
    <xf numFmtId="0" fontId="6" fillId="0" borderId="2" xfId="3" applyFont="1" applyBorder="1" applyAlignment="1">
      <alignment horizontal="center" vertical="center" wrapText="1"/>
    </xf>
    <xf numFmtId="0" fontId="2" fillId="0" borderId="0" xfId="1" applyFont="1" applyAlignment="1">
      <alignment horizontal="center"/>
    </xf>
    <xf numFmtId="0" fontId="5" fillId="0" borderId="0" xfId="3" applyFont="1" applyAlignment="1">
      <alignment horizontal="center" vertical="center" wrapText="1"/>
    </xf>
    <xf numFmtId="0" fontId="2" fillId="0" borderId="0" xfId="1" applyFont="1" applyAlignment="1">
      <alignment horizontal="left"/>
    </xf>
    <xf numFmtId="4" fontId="5" fillId="0" borderId="0" xfId="0" applyNumberFormat="1" applyFont="1"/>
    <xf numFmtId="0" fontId="5" fillId="0" borderId="0" xfId="0" applyFont="1"/>
    <xf numFmtId="0" fontId="9" fillId="0" borderId="3" xfId="3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/>
    </xf>
    <xf numFmtId="4" fontId="8" fillId="0" borderId="1" xfId="0" applyNumberFormat="1" applyFont="1" applyBorder="1" applyAlignment="1">
      <alignment horizontal="center" vertical="center"/>
    </xf>
    <xf numFmtId="1" fontId="6" fillId="0" borderId="2" xfId="3" applyNumberFormat="1" applyFont="1" applyBorder="1" applyAlignment="1">
      <alignment horizontal="center" vertical="center" wrapText="1"/>
    </xf>
    <xf numFmtId="4" fontId="6" fillId="0" borderId="2" xfId="3" applyNumberFormat="1" applyFont="1" applyBorder="1" applyAlignment="1">
      <alignment horizontal="center" vertical="center" wrapText="1"/>
    </xf>
    <xf numFmtId="166" fontId="6" fillId="0" borderId="2" xfId="3" applyNumberFormat="1" applyFont="1" applyBorder="1" applyAlignment="1">
      <alignment horizontal="center" vertical="center" wrapText="1"/>
    </xf>
    <xf numFmtId="165" fontId="7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2" fillId="0" borderId="0" xfId="1" applyFont="1" applyAlignment="1">
      <alignment horizontal="right"/>
    </xf>
    <xf numFmtId="4" fontId="2" fillId="0" borderId="0" xfId="1" applyNumberFormat="1" applyFont="1" applyAlignment="1">
      <alignment horizontal="center"/>
    </xf>
    <xf numFmtId="164" fontId="2" fillId="0" borderId="2" xfId="3" applyNumberFormat="1" applyFont="1" applyBorder="1" applyAlignment="1">
      <alignment horizontal="center" vertical="center" wrapText="1"/>
    </xf>
    <xf numFmtId="4" fontId="2" fillId="0" borderId="2" xfId="3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/>
    </xf>
    <xf numFmtId="0" fontId="8" fillId="0" borderId="0" xfId="0" applyFont="1"/>
    <xf numFmtId="165" fontId="4" fillId="0" borderId="1" xfId="0" applyNumberFormat="1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166" fontId="4" fillId="0" borderId="1" xfId="0" applyNumberFormat="1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/>
    </xf>
    <xf numFmtId="4" fontId="11" fillId="0" borderId="2" xfId="2" applyNumberFormat="1" applyFont="1" applyBorder="1" applyAlignment="1">
      <alignment horizontal="center" vertical="center" wrapText="1"/>
    </xf>
    <xf numFmtId="164" fontId="11" fillId="0" borderId="2" xfId="3" applyNumberFormat="1" applyFont="1" applyBorder="1" applyAlignment="1">
      <alignment horizontal="center" vertical="center" wrapText="1"/>
    </xf>
    <xf numFmtId="164" fontId="2" fillId="0" borderId="2" xfId="3" applyNumberFormat="1" applyFont="1" applyBorder="1" applyAlignment="1">
      <alignment horizontal="center" vertical="center" wrapText="1"/>
    </xf>
    <xf numFmtId="0" fontId="2" fillId="0" borderId="2" xfId="3" applyFont="1" applyBorder="1" applyAlignment="1">
      <alignment horizontal="center" vertical="center" wrapText="1"/>
    </xf>
    <xf numFmtId="0" fontId="10" fillId="0" borderId="0" xfId="0" applyFont="1" applyAlignment="1">
      <alignment horizontal="left" wrapText="1"/>
    </xf>
    <xf numFmtId="0" fontId="8" fillId="0" borderId="2" xfId="0" applyFont="1" applyBorder="1" applyAlignment="1">
      <alignment horizontal="center" vertical="center" wrapText="1"/>
    </xf>
    <xf numFmtId="4" fontId="2" fillId="0" borderId="2" xfId="2" applyNumberFormat="1" applyFont="1" applyBorder="1" applyAlignment="1">
      <alignment horizontal="center" vertical="center" wrapText="1"/>
    </xf>
  </cellXfs>
  <cellStyles count="7">
    <cellStyle name="Normal" xfId="0" builtinId="0"/>
    <cellStyle name="Normal 2" xfId="2" xr:uid="{00000000-0005-0000-0000-000001000000}"/>
    <cellStyle name="Normal 2 4" xfId="5" xr:uid="{00000000-0005-0000-0000-000002000000}"/>
    <cellStyle name="Normal 4" xfId="3" xr:uid="{00000000-0005-0000-0000-000003000000}"/>
    <cellStyle name="Normal 4 3" xfId="4" xr:uid="{00000000-0005-0000-0000-000004000000}"/>
    <cellStyle name="Normal 9" xfId="6" xr:uid="{00000000-0005-0000-0000-000005000000}"/>
    <cellStyle name="Normal_15 feb 2010_dupa site 16 dec 2009 Anexe D1_D6  machete monitorizare ODP" xfId="1" xr:uid="{00000000-0005-0000-0000-000006000000}"/>
  </cellStyles>
  <dxfs count="0"/>
  <tableStyles count="0" defaultTableStyle="TableStyleMedium2" defaultPivotStyle="PivotStyleLight16"/>
  <colors>
    <mruColors>
      <color rgb="FFFF9900"/>
      <color rgb="FFBB0594"/>
      <color rgb="FF0066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4"/>
  <sheetViews>
    <sheetView tabSelected="1" zoomScaleNormal="100" workbookViewId="0">
      <selection activeCell="N20" sqref="N20"/>
    </sheetView>
  </sheetViews>
  <sheetFormatPr defaultRowHeight="14.4" x14ac:dyDescent="0.3"/>
  <cols>
    <col min="1" max="1" width="5.88671875" customWidth="1"/>
    <col min="2" max="2" width="10.44140625" bestFit="1" customWidth="1"/>
    <col min="3" max="3" width="15.6640625" customWidth="1"/>
    <col min="4" max="4" width="16" customWidth="1"/>
    <col min="5" max="5" width="28" customWidth="1"/>
    <col min="6" max="6" width="13.109375" bestFit="1" customWidth="1"/>
    <col min="7" max="7" width="11.88671875" customWidth="1"/>
    <col min="8" max="8" width="13.88671875" style="8" customWidth="1"/>
    <col min="9" max="11" width="9.5546875" style="8" customWidth="1"/>
    <col min="12" max="12" width="17.21875" style="8" customWidth="1"/>
    <col min="13" max="13" width="16.33203125" style="8" customWidth="1"/>
    <col min="14" max="14" width="20.21875" style="8" customWidth="1"/>
    <col min="15" max="16" width="17.77734375" style="8" customWidth="1"/>
    <col min="17" max="17" width="18" customWidth="1"/>
  </cols>
  <sheetData>
    <row r="1" spans="1:17" ht="15" customHeight="1" x14ac:dyDescent="0.3">
      <c r="A1" s="1" t="s">
        <v>0</v>
      </c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7" x14ac:dyDescent="0.3">
      <c r="A2" s="6" t="s">
        <v>31</v>
      </c>
      <c r="B2" s="6"/>
      <c r="C2" s="4"/>
      <c r="D2" s="2"/>
      <c r="E2" s="17" t="s">
        <v>18</v>
      </c>
      <c r="F2" s="18">
        <f>H8+O8+P8+Q8</f>
        <v>1532</v>
      </c>
      <c r="G2" s="6" t="s">
        <v>2</v>
      </c>
      <c r="H2" s="2"/>
      <c r="I2" s="2"/>
      <c r="J2" s="2"/>
      <c r="K2" s="2"/>
      <c r="L2" s="2"/>
      <c r="M2" s="2"/>
      <c r="N2" s="2"/>
      <c r="O2" s="2"/>
      <c r="P2" s="2"/>
    </row>
    <row r="3" spans="1:17" x14ac:dyDescent="0.3">
      <c r="A3" s="6"/>
      <c r="B3" s="6"/>
      <c r="C3" s="4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7" ht="15.75" customHeight="1" x14ac:dyDescent="0.3">
      <c r="A4" s="32" t="s">
        <v>12</v>
      </c>
      <c r="B4" s="30" t="s">
        <v>17</v>
      </c>
      <c r="C4" s="30" t="s">
        <v>15</v>
      </c>
      <c r="D4" s="30" t="s">
        <v>1</v>
      </c>
      <c r="E4" s="30" t="s">
        <v>5</v>
      </c>
      <c r="F4" s="30" t="s">
        <v>6</v>
      </c>
      <c r="G4" s="29" t="s">
        <v>16</v>
      </c>
      <c r="H4" s="33" t="s">
        <v>7</v>
      </c>
      <c r="I4" s="33" t="s">
        <v>8</v>
      </c>
      <c r="J4" s="33" t="s">
        <v>9</v>
      </c>
      <c r="K4" s="29" t="s">
        <v>11</v>
      </c>
      <c r="L4" s="28" t="s">
        <v>24</v>
      </c>
      <c r="M4" s="28" t="s">
        <v>25</v>
      </c>
      <c r="N4" s="28" t="s">
        <v>26</v>
      </c>
      <c r="O4" s="27" t="s">
        <v>22</v>
      </c>
      <c r="P4" s="27" t="s">
        <v>21</v>
      </c>
      <c r="Q4" s="27" t="s">
        <v>27</v>
      </c>
    </row>
    <row r="5" spans="1:17" ht="57.6" customHeight="1" x14ac:dyDescent="0.3">
      <c r="A5" s="32"/>
      <c r="B5" s="30"/>
      <c r="C5" s="30"/>
      <c r="D5" s="30"/>
      <c r="E5" s="30"/>
      <c r="F5" s="30"/>
      <c r="G5" s="29"/>
      <c r="H5" s="33"/>
      <c r="I5" s="33"/>
      <c r="J5" s="33"/>
      <c r="K5" s="29"/>
      <c r="L5" s="28"/>
      <c r="M5" s="28"/>
      <c r="N5" s="28"/>
      <c r="O5" s="27"/>
      <c r="P5" s="27"/>
      <c r="Q5" s="27"/>
    </row>
    <row r="6" spans="1:17" ht="16.5" customHeight="1" x14ac:dyDescent="0.3">
      <c r="A6" s="32"/>
      <c r="B6" s="30"/>
      <c r="C6" s="30"/>
      <c r="D6" s="30"/>
      <c r="E6" s="30"/>
      <c r="F6" s="20" t="s">
        <v>3</v>
      </c>
      <c r="G6" s="19" t="s">
        <v>10</v>
      </c>
      <c r="H6" s="20" t="s">
        <v>2</v>
      </c>
      <c r="I6" s="20" t="s">
        <v>4</v>
      </c>
      <c r="J6" s="20" t="s">
        <v>3</v>
      </c>
      <c r="K6" s="20" t="s">
        <v>10</v>
      </c>
      <c r="L6" s="20" t="s">
        <v>2</v>
      </c>
      <c r="M6" s="20" t="s">
        <v>2</v>
      </c>
      <c r="N6" s="20" t="s">
        <v>2</v>
      </c>
      <c r="O6" s="20" t="s">
        <v>2</v>
      </c>
      <c r="P6" s="20" t="s">
        <v>2</v>
      </c>
      <c r="Q6" s="20" t="s">
        <v>2</v>
      </c>
    </row>
    <row r="7" spans="1:17" ht="16.5" customHeight="1" x14ac:dyDescent="0.3">
      <c r="A7" s="3">
        <v>1</v>
      </c>
      <c r="B7" s="3">
        <v>346153</v>
      </c>
      <c r="C7" s="21" t="s">
        <v>30</v>
      </c>
      <c r="D7" s="21" t="s">
        <v>28</v>
      </c>
      <c r="E7" s="21" t="s">
        <v>29</v>
      </c>
      <c r="F7" s="15"/>
      <c r="G7" s="16"/>
      <c r="H7" s="13"/>
      <c r="I7" s="12">
        <v>1</v>
      </c>
      <c r="J7" s="14">
        <v>2.8E-3</v>
      </c>
      <c r="K7" s="3">
        <v>32</v>
      </c>
      <c r="L7" s="3">
        <v>846</v>
      </c>
      <c r="M7" s="3">
        <v>56</v>
      </c>
      <c r="N7" s="3">
        <v>450</v>
      </c>
      <c r="O7" s="13">
        <f>L7+M7+N7</f>
        <v>1352</v>
      </c>
      <c r="P7" s="13">
        <v>180</v>
      </c>
      <c r="Q7" s="13"/>
    </row>
    <row r="8" spans="1:17" x14ac:dyDescent="0.3">
      <c r="E8" s="9" t="s">
        <v>13</v>
      </c>
      <c r="F8" s="23">
        <f>SUM(F7:F7)</f>
        <v>0</v>
      </c>
      <c r="G8" s="10" t="s">
        <v>14</v>
      </c>
      <c r="H8" s="11">
        <f>SUM(H7:H7)</f>
        <v>0</v>
      </c>
      <c r="I8" s="24">
        <f>SUM(I7:I7)</f>
        <v>1</v>
      </c>
      <c r="J8" s="25">
        <f>SUM(J7:J7)</f>
        <v>2.8E-3</v>
      </c>
      <c r="K8" s="10" t="s">
        <v>14</v>
      </c>
      <c r="L8" s="26">
        <f t="shared" ref="L8:Q8" si="0">SUM(L7:L7)</f>
        <v>846</v>
      </c>
      <c r="M8" s="26">
        <f t="shared" si="0"/>
        <v>56</v>
      </c>
      <c r="N8" s="26">
        <f t="shared" si="0"/>
        <v>450</v>
      </c>
      <c r="O8" s="11">
        <f t="shared" si="0"/>
        <v>1352</v>
      </c>
      <c r="P8" s="11">
        <f t="shared" si="0"/>
        <v>180</v>
      </c>
      <c r="Q8" s="11">
        <f t="shared" si="0"/>
        <v>0</v>
      </c>
    </row>
    <row r="9" spans="1:17" x14ac:dyDescent="0.3">
      <c r="E9" s="5"/>
      <c r="H9" s="7"/>
    </row>
    <row r="11" spans="1:17" x14ac:dyDescent="0.3">
      <c r="B11" s="22" t="s">
        <v>19</v>
      </c>
      <c r="H11"/>
      <c r="I11"/>
    </row>
    <row r="12" spans="1:17" x14ac:dyDescent="0.3">
      <c r="B12" t="s">
        <v>20</v>
      </c>
      <c r="H12"/>
      <c r="I12"/>
    </row>
    <row r="13" spans="1:17" x14ac:dyDescent="0.3">
      <c r="B13" s="31" t="s">
        <v>23</v>
      </c>
      <c r="C13" s="31"/>
      <c r="D13" s="31"/>
      <c r="E13" s="31"/>
      <c r="F13" s="31"/>
      <c r="G13" s="31"/>
      <c r="H13" s="31"/>
      <c r="I13" s="31"/>
    </row>
    <row r="14" spans="1:17" x14ac:dyDescent="0.3">
      <c r="H14"/>
      <c r="I14"/>
    </row>
  </sheetData>
  <mergeCells count="18">
    <mergeCell ref="K4:K5"/>
    <mergeCell ref="B4:B6"/>
    <mergeCell ref="B13:I13"/>
    <mergeCell ref="A4:A6"/>
    <mergeCell ref="H4:H5"/>
    <mergeCell ref="I4:I5"/>
    <mergeCell ref="J4:J5"/>
    <mergeCell ref="C4:C6"/>
    <mergeCell ref="D4:D6"/>
    <mergeCell ref="E4:E6"/>
    <mergeCell ref="F4:F5"/>
    <mergeCell ref="G4:G5"/>
    <mergeCell ref="P4:P5"/>
    <mergeCell ref="L4:L5"/>
    <mergeCell ref="M4:M5"/>
    <mergeCell ref="N4:N5"/>
    <mergeCell ref="Q4:Q5"/>
    <mergeCell ref="O4:O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LOT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Safirescu Luana</dc:creator>
  <cp:lastModifiedBy>Dumitru Vlad</cp:lastModifiedBy>
  <cp:lastPrinted>2021-07-08T06:57:59Z</cp:lastPrinted>
  <dcterms:created xsi:type="dcterms:W3CDTF">2020-11-16T09:10:42Z</dcterms:created>
  <dcterms:modified xsi:type="dcterms:W3CDTF">2023-05-26T07:08:43Z</dcterms:modified>
</cp:coreProperties>
</file>